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mc:AlternateContent xmlns:mc="http://schemas.openxmlformats.org/markup-compatibility/2006">
    <mc:Choice Requires="x15">
      <x15ac:absPath xmlns:x15ac="http://schemas.microsoft.com/office/spreadsheetml/2010/11/ac" url="C:\Users\C1-CONTRATACION\Downloads\"/>
    </mc:Choice>
  </mc:AlternateContent>
  <xr:revisionPtr revIDLastSave="0" documentId="13_ncr:1_{F844118C-DFD8-4D65-B47E-E746B725FD58}" xr6:coauthVersionLast="47" xr6:coauthVersionMax="47" xr10:uidLastSave="{00000000-0000-0000-0000-000000000000}"/>
  <bookViews>
    <workbookView xWindow="-120" yWindow="-120" windowWidth="24240" windowHeight="13140" xr2:uid="{00000000-000D-0000-FFFF-FFFF00000000}"/>
  </bookViews>
  <sheets>
    <sheet name="Area 1" sheetId="1" r:id="rId1"/>
  </sheets>
  <externalReferences>
    <externalReference r:id="rId2"/>
  </externalReferences>
  <definedNames>
    <definedName name="_xlnm._FilterDatabase" localSheetId="0" hidden="1">'Area 1'!$B$18:$L$18</definedName>
    <definedName name="fuenteRecursos">'[1]archivo de datos'!$E$2:$E$11</definedName>
    <definedName name="meses">'[1]archivo de datos'!$E$20:$E$31</definedName>
    <definedName name="modalidad">'[1]archivo de datos'!$B$2:$B$15</definedName>
    <definedName name="vf">'[1]archivo de datos'!$E$34:$E$35</definedName>
    <definedName name="vfestado">'[1]archivo de datos'!$E$14:$E$17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34" i="1" l="1"/>
  <c r="H131" i="1"/>
  <c r="H130" i="1"/>
  <c r="H129" i="1"/>
  <c r="H128" i="1"/>
  <c r="H127" i="1"/>
  <c r="H126" i="1"/>
  <c r="I134" i="1"/>
  <c r="I131" i="1"/>
  <c r="I130" i="1"/>
  <c r="I129" i="1"/>
  <c r="I128" i="1"/>
  <c r="I127" i="1"/>
  <c r="I126" i="1"/>
</calcChain>
</file>

<file path=xl/sharedStrings.xml><?xml version="1.0" encoding="utf-8"?>
<sst xmlns="http://schemas.openxmlformats.org/spreadsheetml/2006/main" count="995" uniqueCount="230">
  <si>
    <t>Datos de contacto 
del responsable</t>
  </si>
  <si>
    <t>Estado de
solicitud de
vigencias
futuras</t>
  </si>
  <si>
    <t>¿Se
requieren
vigencias
futuras?</t>
  </si>
  <si>
    <t>Valor 
estimado en la
vigencia actual</t>
  </si>
  <si>
    <t>Valor total estimado</t>
  </si>
  <si>
    <t xml:space="preserve">Fuente 
de los
recursos
</t>
  </si>
  <si>
    <t>Modalidad
de  
selección</t>
  </si>
  <si>
    <t>Duración estimada del contrato</t>
  </si>
  <si>
    <t xml:space="preserve">Fecha estimada
de inicio de
proceso de selección
</t>
  </si>
  <si>
    <t>Descripción</t>
  </si>
  <si>
    <t>Codigos UNSPSC</t>
  </si>
  <si>
    <t>B. ADQUISICIONES PLANEADAS</t>
  </si>
  <si>
    <t>Fecha de última actualización del PAA</t>
  </si>
  <si>
    <t>Límite de contratación mínima cuantía</t>
  </si>
  <si>
    <t>Límite de contratación menor cuantía</t>
  </si>
  <si>
    <t>Valor total del PAA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</si>
  <si>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</si>
  <si>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Información de contacto</t>
  </si>
  <si>
    <t>Perspectiva estratégica</t>
  </si>
  <si>
    <t>Misión y visión</t>
  </si>
  <si>
    <t>Página web</t>
  </si>
  <si>
    <t>Teléfono</t>
  </si>
  <si>
    <t>Dirección</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</si>
  <si>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</si>
  <si>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Nombre</t>
  </si>
  <si>
    <t>PLAN ANUAL DE ADQUISICIONES</t>
  </si>
  <si>
    <t>A. INFORMACIÓN GENERAL DE LA ENTIDAD ESE SANTIAGO DE TUNJA</t>
  </si>
  <si>
    <t>ESE SANTIAGO DE TUNJA</t>
  </si>
  <si>
    <t>CALLE 16 N. 9-41</t>
  </si>
  <si>
    <t>098-7448050/098-7443737</t>
  </si>
  <si>
    <t>www.esesantiagodetunja.gov.co</t>
  </si>
  <si>
    <t>MISION:   “La ESE Santiago de Tunja Presta servicios de salud de mediana y baja complejidad a la población tunjana y de municipios de influencia de la red para mejorar las condiciones de vida de los usuarios, familias y comunidad, con enfoque diferencial hacia una atención humanizada, respetuosa y segura. " VISION “Ser la institución prestadora de servicios de salud de confianza de los boyacenses.</t>
  </si>
  <si>
    <t xml:space="preserve">La planeación estratégica de la institución vincula los objetivos financieros con la visión de la misma. Se evaluan las necesidades de los clientes para prestar servicios de calidad y lograr la satisfacción de los usuarios. Se miden las capacidades de los sistemas de información, clima organizacional como perspectiva de aprendizaje y crecimiento </t>
  </si>
  <si>
    <t>VERSION: 1</t>
  </si>
  <si>
    <t>Contratación Directa</t>
  </si>
  <si>
    <t>Recursos propios</t>
  </si>
  <si>
    <t>N/A</t>
  </si>
  <si>
    <t>Nombre:  JOANA PAEZ CASTELLANOS  Cargo: Coordinador laboratorio. Telefono:098-7448050 ext 208 Correo:laboratorio@esesantiagodetunja.gov.co</t>
  </si>
  <si>
    <t>Nombre:  GERARDO QUINTERO SUAREZ  Cargo: Almacenista General. Telefono:098-7448050 ext 203 Correo:almacen@esesantiagodetunja.gov.co</t>
  </si>
  <si>
    <t>SA- LA PRESTACIÓN DE SERVICIOS PROFESIONALES PARA APOYAR LAS ACTIVIDADES DE CONTROL INTERNO DE GESTIÓN  DE LA ESE SANTIAGO DE TUNJA</t>
  </si>
  <si>
    <t>SA- LA PRESTACIÓN DE SERVICIOS PROFESIONALES ESPECIALIZADOS COMO COORDINADOR EN EL ÁREA DE PLANEACIÓN Y DESARROLLO ORGANIZACIONAL DE LA ESE SANTIAGO DE TUNJA</t>
  </si>
  <si>
    <t>80111600</t>
  </si>
  <si>
    <t>90101600</t>
  </si>
  <si>
    <t>80111620</t>
  </si>
  <si>
    <t>92121504</t>
  </si>
  <si>
    <t>Nombre:  WILLIAM RICARDO MATEUS  Cargo: Coordinador Sistemas. Telefono:098-7448050 ext 422 Correo: sistemas@esesantiagodetunja.gov.co</t>
  </si>
  <si>
    <t>42151624</t>
  </si>
  <si>
    <t>Nombre: SANDRA YOBANA MOJICA MONROY  Cargo: Coordinadora Vacunacion. Telefono:098-7448050 ext 110 Correo:vacunacion@esesantiagodetunja.gov.co</t>
  </si>
  <si>
    <t>SC- EL SUMINISTRO DE LOS INSUMOS QUE SE REQUIERE PARA PRESTAR LOS SERVICIOS DE ODONTOLOGÍA A LOS USUARIOS QUE CONFORMAN LA EMPRESA SOCIAL DEL ESTADO SANTIAGO DE TUNJA</t>
  </si>
  <si>
    <t>51101500;51102300</t>
  </si>
  <si>
    <t>Nombre:  GLORIA JANNETH GUARIN VALBUENA   Cargo: Auxiliar Administrativo. Telefono:098-7448050 ext 203 Correo:farmacia@esesantiagodetunja.gov.co</t>
  </si>
  <si>
    <t>42271506</t>
  </si>
  <si>
    <t>85121808</t>
  </si>
  <si>
    <t>SA- LA PRESTACIÓN DE LOS SERVICIOS PROFESIONALES DE LA REVISORÍA FISCAL CUMPLIENDO CON LAS ACTIVIDADES CONTEMPLADAS EN LAS NORMAS LEGALES VIGENTES CÓDIGO DE COMERCIO Y LAS SEÑALADAS POR LA SUPERINTENDENCIA NACIONAL DE SALUD LAS CUALES COMPRENDEN EL EXAMEN DE TODAS LAS AREAS OPERACIONES ACTOS DOCUMENTOS REGISTRO Y BIENES DE LA EMPRESA SOCIAL DEL ESTADO SANTIAGO DE TUNJA</t>
  </si>
  <si>
    <t>SA- PRESTACIÓN DE SERVICIOS PROFESIONALES EN DERECHO PARA LA ASESORÍA JURÍDICA EXTERNA Y REPRESENTACIÓN JUDICIAL LOS INTERESES DE LA EMPRESA SOCIAL DEL ESTADO SANTIAGO DE TUNJA EN LITIGIOS Y CONTROVERSIAS QUE COMPROMETAN DIRECTA O INDIRECTAMENTE A LA ESE EN ASUNTOS DE COMPETENCIA DE LA RAMA JUDICIAL ASESORE LOS PROCESOS DE CONTRATACIÓN Y DEMÁS ACCIONES QUE ADELANTE LA EMPRESA SOCIAL DEL ESTADO SANTIAGO DE TUNJA EN DESARROLLO DE SU OBJETO SOCIAL</t>
  </si>
  <si>
    <t>SA- LA PRESTACIÓN DE LOS SERVICIOS COMO COORDINADOR DEL ÁREA DE TALENTO HUMANO DE LA ESE SANTIAGO DE TUNJA</t>
  </si>
  <si>
    <t>82121505</t>
  </si>
  <si>
    <t>14111800</t>
  </si>
  <si>
    <t>42281705</t>
  </si>
  <si>
    <t>SA- LA PRESTACIÓN DE SERVICIOS PROFESIONALES EN AUDITORIA DE CUENTAS MEDICAS CONCILIACIÓN DE GLOSAS Y ASESORÍA EN TEMAS DE CARTERA DE LOS SERVICIOS DE SALUD QUE PRESTA A SUS USUARIOS LA EMPRESA SOCIAL DEL ESTADO SANTIAGO DE TUNJA</t>
  </si>
  <si>
    <t>41104126</t>
  </si>
  <si>
    <t>LA PRESTACIÓN DE SERVICIOS DE TOMA DE MUESTRAS Y CARACTERIZACIÓN DE LOS VERTIMIENTOS GENERADOS EN OCHO (8) SEDES DE LA E.S.E SANTIAGO DE TUNJA, LAS CUALES HACEN REFERENCIA A LAS SEDES CENTRO N°1, LIBERTADOR, FUENTE, CARMEN, MUISCAS, CENTENARIO, CENTRO AMIGABLE Y HOSPITAL METROPOLITANO SANTIAGO DE TUNJA PARA LA VIGENCIA 2024.</t>
  </si>
  <si>
    <t>Nombre:  FELIX LEONARDO MORALES RAMIREZ  Cargo: Gerente. Telefono:098-7448050 ext 103 Correo:gerencia@esesantiagodetunja.gov.co</t>
  </si>
  <si>
    <t>LA PRESTACIÓN DE SERVICIOS DE CONTROL Y MANEJO INTEGRADO DE PLAGAS DEL HOSPITAL METROPOLITANO Y DE LAS UNIDADES BÁSICAS DE ATENCIÓN “UBAS” QUE CONFORMAN LA EMPRESA SOCIAL DEL ESTADO SANTIAGO DE TUNJA.</t>
  </si>
  <si>
    <t>LA PRESTACIÓN DE SERVICIOS DE LAVADO Y DESINFECCIÓN DE TANQUES DE ALMACENAMIENTO DE AGUA POTABLE Y SISTEMA DE RECOLECCIÓN DE AGUAS LLUVIAS DEL HOSPITAL METROPOLITANO Y DE LAS UNIDADES BÁSICAS DE ATENCIÓN “UBAS” QUE CONFORMAN LA EMPRESA SOCIAL DEL ESTADO SANTIAGO DE TUNJA.</t>
  </si>
  <si>
    <t>LA PRESTACIÓN DE SERVICIOS DE ALQUILER, LAVADO Y PLANCHADO DE ROPA HOSPITALARIA QUE SE REQUIERE PARA LA PRESTACIÓN DE SERVICIOS EN EL HOSPITAL METROPOLITANO DE LA E.S.E SANTIAGO DE TUNJA Y LAS UNIDADES BÁSICAS DE ATENCIÓN “UBAS” QUE CONFORMAN LA EMPRESA SOCIAL DEL ESTADO SANTIAGO DE TUNJA.</t>
  </si>
  <si>
    <t>LA PRESTACIÓN DE SERVICIOS DE RECOLECCIÓN, TRANSPORTE, TRATAMIENTO Y DISPOSICIÓN FINAL DE LOS RESIDUOS PELIGROSOS GENERADOS POR LA EMPRESA SOCIAL DEL ESTADO SANTIAGO DE TUNJA Y SUMINISTRO DE INSUMOS PARA EL MANEJO INTERNO DE LOS MISMOS.</t>
  </si>
  <si>
    <t>EL SUMINISTRO DE TENDIDOS DE CAMA PARA EL SERVICIO DE SALAS DE CIRUGÍA DEL HOSPITAL METROPOLITANO SANTIAGO DE TUNJA.</t>
  </si>
  <si>
    <t>EL SUMINISTRO DE PAQUETES QUIRÚRGICOS PARA EL SERVICIO DE SALAS DE CIRUGÍA DEL HOSPITAL METROPOLITANO SANTIAGO DE TUNJA.</t>
  </si>
  <si>
    <t>EL SUMINISTRO DE CONTENEDORES PARA LA GESTIÓN DE RESIDUOS HOSPITALARIOS QUE CUMPLAN CON LO ESTABLECIDO POR LA RESOLUCIÓN 2184 DE 2019 PARA LAS SEDES ADSCRITAS A LA E.S.E SANTIAGO DE TUNJA.</t>
  </si>
  <si>
    <t>EL SUMINISTRO DE INSUMOS Y ELEMENTOS DE ASEO PARA LA INFRAESTRUCTURA DEL HOSPITAL METROPOLITANO Y LOS PUESTOS DE SALUD ADSCRITOS A LA EMPRESA SOCIAL DEL ESTADO SANTIAGO DE TUNJA.</t>
  </si>
  <si>
    <t>MYD- SUMINISTRO DE GASES MEDICINALES Y ALGUNOS DISPOSITIVOS MÉDICOS QUE SE REQUIEREN PARA ADMINISTRAR OXIGENO AIRE Y GAS MEDICINAL A LOS PACIENTES DIAGNOSTICADOS CON COVID-19 Y OTROS SÍNDROMES RESPIRATORIOS AGUDOS QUE DEMANDEN SERVICIOS DE HOSPITALIZACIÓN EN EL HOSPITAL LOCAL DE LA EMPRESA SOCIAL DEL ESTADO SANTIAGO DE TUNJA EN CUMPLIMIENTO DE LAS ACCIONES DE MITIGACIÓN PREVISTAS POR EL MINISTERIO DE SALUD Y PROTECCIÓN SOCIAL</t>
  </si>
  <si>
    <t>43210000
43211501
81112501</t>
  </si>
  <si>
    <t>“LA PRESTACIÓN DE SERVICIOS DE MANTENIMIENTO PREVENTIVO Y CORRECTIVO PARA EQUIPOS DE REFRIGERACIÓN QUE CONFORMAN LA CADENA DE FRIO DEL LABORATORIO CLÍNICO, FARMACIA, Y ÁREAS DE VACUNACIÓN DE LAS DIFERENTES UNIDADES BÁSICAS DE ATENCIÓN “UBAS” Y EL HOSPITAL METROPOLITANO QUE CONFORMAN LA EMPRESA SOCIAL DEL ESTADO SANTIAGO DE TUNJA.”</t>
  </si>
  <si>
    <t>72101509
72151001
72154101
40151502
40151510</t>
  </si>
  <si>
    <t>85161504
81141504</t>
  </si>
  <si>
    <t>“LA PRESTACIÓN DE SERVICIOS DE CALIBRACIÓN POR TRAZABILIDAD CON NORMATIVIDAD VIGENTE ISO 17025 SIN ACREDITACIÓN ONAC, VALIDACIÓN Y RECALIFICACIÓN DE LOS EQUIPOS BIOMÉDICOS Y DE USO MÉDICO QUE SE ENCUENTRAN EN LA EMPRESA SOCIAL DEL ESTADO SANTIAGO DE TUNJA.”</t>
  </si>
  <si>
    <t>“EL SUMINISTRO DE MATERIALES DE FERRETERÍA QUE SE REQUIEREN EN LAS DIFERENTES UBAS Y EN LA SEDE DEL HOSPITAL METROPOLITANO QUE INTEGRAN LA EMPRESA SOCIAL DEL ESTADO SANTIAGO DE TUNJA.</t>
  </si>
  <si>
    <t>“MANTENIMIENTO PREVENTIVO Y CORRECTIVO Y SUMINISTRO DE REPUESTOS POR EVENTO PARA GARANTIZAR EL FUNCIONAMIENTO DEL SISTEMA DE INTERCOMUNICACIÓN HOSPITALARIA INSTALADO EN LA EMPRESA SOCIAL DEL ESTADO HOSPITAL METROPOLITANO SANTIAGO DE TUNJA</t>
  </si>
  <si>
    <t>“LA PRESTACIÓN DE LOS SERVICIOS DE MANTENIMIENTO PREVENTIVO Y CORRECTIVO Y SUMINISTRO DE REPUESTOS PARA EL ESTERILIZADOR DE 400 LITROS DE LA EMPRESA SOCIAL DEL ESTADO SANTIAGO DE TUNJA”</t>
  </si>
  <si>
    <t>“LA PRESTACIÓN DE LOS SERVICIOS DE MANTENIMIENTO PREVENTIVO Y CORRECTIVO PARA LOS EQUIPOS BIOMÉDICOS DE MEDIA Y BAJA TECNOLOGÍA DE LA EMPRESA SOCIAL DEL ESTADO SANTIAGO DE TUNJA.”</t>
  </si>
  <si>
    <t>“MANTENIMIENTO PREVENTIVO Y CORRECTIVO DE LA RED ELÉCTRICA Y UPS DEL HOSPITAL METROPOLITANO SANTIAGO DE TUNJA.”</t>
  </si>
  <si>
    <t>“MONITOREO DE ALARMAS, SUMINISTRO E INSTALACIÓN DE EQUIPOS PARA LA VIGILANCIA PRIVADA DE LAS UNIDADES BÁSICAS DE ATENCIÓN.</t>
  </si>
  <si>
    <t>73152101-73152108</t>
  </si>
  <si>
    <t>“MANTENIMIENTO PREVENTIVO Y CORRECTIVO Y EL SUMINISTRO DE REPUESTOS POR EVENTO PARA GARANTIZAR EL FUNCIONAMIENTO DE PLANTAS ELÉCTRICAS DE LAS DIFERENTES UNIDADES BÁSICAS DE ATENCIÓN “UBAS” Y HOSPITAL METROPOLITANO QUE CONFORMAN LA EMPRESA SOCIAL DEL ESTADO SANTIAGO DE TUNJA.”</t>
  </si>
  <si>
    <t xml:space="preserve">32101656
25101703
42171602
</t>
  </si>
  <si>
    <t xml:space="preserve">25101703
73152108
</t>
  </si>
  <si>
    <t>LA PRESTACIÓN DE LOS SERVICIOS DE MANTENIMIENTO PREVENTIVO Y CORRECTIVO Y EL SUMINISTRO DE REPUESTOS PARA LOS EQUIPOS BIOMÉDICOS DEL SERVICIO DE RADIOLOGÍA DEL HOSPITAL METROPOLITANO SANTIAGO DE TUNJA</t>
  </si>
  <si>
    <t>EL SUMINISTRO DE LA SEÑALIZACIÓN INSTITUCIONAL EN SALUD OCUPACIONAL Y SEGURIDAD INDUSTRIAL PARA LAS UNIDADES BÁSICAS DE ATENCIÓN Y EL HOSPITAL METROPOLITANO DE LA ESE SANTIAGO DE TUNJA</t>
  </si>
  <si>
    <t>56101703-56101708-</t>
  </si>
  <si>
    <t>Nombre:  FELIX LEONARDO MORALES  Cargo: Subgerente Administrativo. Telefono:098-7448050 ext 104 Correo:subadministratvo@esesantiagodetunja.gov.co</t>
  </si>
  <si>
    <t>SC- PRESTACIÓN DE SERVICIOS PROFESIONALES ESPECIALIZADOS EN CIRUGÍA GENERAL, PARA LA EMPRESA SOCIAL DEL ESTADO SANTIAGO DE TUNJA</t>
  </si>
  <si>
    <t>SC- LA PRESTACIÓN DE SERVICIOS PROFESIONALES ESPECIALIZADOS EN PEDIATRÍA, PARA LA EMPRESA SOCIAL DEL ESTADO SANTIAGO DE TUNJA</t>
  </si>
  <si>
    <t>SC- LA PRESTACIÓN DE SERVICIOS PROFESIONALES ESPECIALIZADOS EN GINECO OBSTETRICIA, PARA LA EMPRESA SOCIAL DEL ESTADO SANTIAGO DE TUNJA</t>
  </si>
  <si>
    <t>SC- LA PRESTACIÓN DE SERVICIOS PROFESIONALES ESPECIALIZADOS EN MEDICINA INTERNA, PARA LA EMPRESA SOCIAL DEL ESTADO SANTIAGO DE TUNJA.</t>
  </si>
  <si>
    <t xml:space="preserve"> SA- LA PRESTACIÓN DE SERVICIOS PROFESIONALES ESPECIALIZADOS PARA APOYAR LA IMPLEMENTACIÓN DE LA RUTA DE PROMOCIÓN Y MANTENIMIENTO DE LA SALUD DE ACUERDO CON LOS LINEAMIENTOS ESTABLECIDOS EN LA RESOLUCIÓN 3280/2018 Y LA MISIÓN INSTITUCIONAL DE LA ESE SANTIAGO DE TUNJA</t>
  </si>
  <si>
    <t>SC- LA PRESTACIÓN DE SERVICIOS PROFESIONALES PARA LA EMPRESA SOCIAL DEL ESTADO SANTIAGO DE TUNJA (CONTROL DE CÁPITA)</t>
  </si>
  <si>
    <t>SC- LA PRESTACIÓN DE SERVICIOS PROFESIONALES ESPECIALIZADOS EN AUDITORÍA MÉDICA CONCURRENTE, PARA LA EMPRESA SOCIAL DEL ESTADO SANTIAGO DE TUNJA (HOSPITAL METROPOLITANO)</t>
  </si>
  <si>
    <t>SC- LA PRESTACIÓN DE LOS SERVICIOS PROFESIONALES DE UN NUTRICIONISTA PARA EJECUTAR LAS ACTIVIDADES QUE SE REQUIEREN EN LOS SERVICIOS HOSPITALARIOS DE INTERNACIÓN Y AMBULATORIOS DE LA ESE SANTIAGO DE TUNJA.</t>
  </si>
  <si>
    <t xml:space="preserve"> SC- PRESTACIÓN DE SERVICIOS COMO FISIOTERAPEUTA PARA LA EMPRESA SOCIAL DEL ESTADO SANTIAGO DE TUNJA</t>
  </si>
  <si>
    <t xml:space="preserve"> SC- PRESTACIÓN DE SERVICIOS COMO PROFESIONAL EN TRABAJO SOCIAL PARA LA EMPRESA SOCIAL DEL ESTADO SANTIAGO DE TUNJA.</t>
  </si>
  <si>
    <t>Nombre:  JORGE ORLANDO TOVAR  Cargo: Subgerente Cientifico. Telefono:098-7448050 ext 103 Correo:subcientifico@esesantiagodetunja.gov.co</t>
  </si>
  <si>
    <t>SC- LA PRESTACIÓN DE SERVICIOS PROFESIONALES ESPECIALIZADOS EN ORTOPEDIA, PARA LA EMPRESA SOCIAL DEL ESTADO SANTIAGO DE TUNJA</t>
  </si>
  <si>
    <t xml:space="preserve"> SC- PRESTACIÓN DE SERVICIOS COMO MÉDICO GENERAL URGENCIAS, HOSPITALIZACIÓN, AYUDANTÍA QUIRÚRGICA PARA LA EMPRESA SOCIAL DEL ESTADO SANTIAGO DE TUNJA</t>
  </si>
  <si>
    <t>COMPRA DE MOBILIARIO QUE SE REQUIERA PARA LOS SERVICIOS DE LA ESE SANTIAGO DE TUNJA</t>
  </si>
  <si>
    <t>$13'000.000</t>
  </si>
  <si>
    <t>PRESTAR LOS SERVICIOS DE LABORATORIO DE REFERENCIA PARA EL PROCESAMIENTO DE EXÁMENES DE PRIMER NIVEL QUE NO SE REALIZAN EN LA E.S.E SANTIAGO DE TUNJA Y/O AQUELLOS QUE LO REQUIERAN COMO APOYO AL LABORATORIO CLÍNICO DE LA E.S.E SANTIAGO DE TUNJA</t>
  </si>
  <si>
    <t>EL SUMINISTRO DE HEMOCOMPONENTES Y LA REALIZACIÓN DE PRUEBAS ESPECIALES DEL SERVICIO TRANSFUSIONAL QUE REQUIERE LA ESE, PARA LOS USUARIOS QUE DEMANDAN SERVICIOS DE HOSPITALIZACIÓN Y URGENCIAS EN EL HOSPITAL METROPOLITANO DE LA EMPRESA SOCIAL DEL ESTADO SANTIAGO DE TUNJA, EN LAS CANTIDADES, DESCRIPCIÓN, PRESENTACIÓN Y CALIDAD QUE SE RELACIONAN</t>
  </si>
  <si>
    <t>SA- PRESTAR SUS SERVICIOS DE APOYO A LA GESTIÓN PARA LA EJECUCIÓN DE ACTIVIDADES DE DISEÑADOR GRÁFICO QUE REQUIERA LA ESE SANTIAGO DE TUNJA</t>
  </si>
  <si>
    <t xml:space="preserve"> 82101901 </t>
  </si>
  <si>
    <t>SA- EL SUMINISTRO DE MATERIAL Y ELEMENTOS PUBLICITARIOS, MATERIAL IMPRESO, PRE IMPRESO Y POP, CON EL PROPÓSITO DE POTENCIAR LA IMAGEN INSTITUCIONAL DE LA EMPRESA SOCIAL DEL ESTADO SANTIAGO DE TUNJA.</t>
  </si>
  <si>
    <t> 43211712</t>
  </si>
  <si>
    <t>$ 70,000,000,00</t>
  </si>
  <si>
    <t>$ 40,000,000,00</t>
  </si>
  <si>
    <t>SC- LA PROVISIÓN Y ADMINISTRACIÓN DE TRABAJADORES EN MISIÓN PARA LA REALIZACIÓN DE ACTIVIDADES DEL ÁREA DE SERVICIOS AMBULATORIOS PRIMER NIVEL DE LA EMPRESA SOCIAL DEL ESTADO SANTIAGO DE TUNJA</t>
  </si>
  <si>
    <t>SA- LA PRESTACIÓN DE SERVICIOS PROFESIONALES, TÉCNICOS Y DE APOYO A LOS PROCESOS DE LIMPIEZA Y DESINFECCIÓN Y EL MANEJO INTERNO DE RESIDUOS HOSPITALARIOS LAS VEINTICUATRO (24) HORAS DEL DÍA, LOS SIETE (07) DÍAS DE LA SEMANA EN LA E.S.E. SANTIAGO DE TUNJA MEDIANTE EL ENVÍO DE TRABAJADORES EN MISIÓN.</t>
  </si>
  <si>
    <t>SA- PRESTACIÓN DE SERVICIOS PROFESIONALES, TÉCNICOS Y DE APOYO A LOS PROCESOS ADMINISTRATIVOS DE LA E.S.E. SANTIAGO DE TUNJA MEDIANTE EL ENVÍO DE TRABAJADORES EN MISIÓN</t>
  </si>
  <si>
    <t>SA- PRESTACIÓN DE SERVICIOS DE APOYO AL PROCESO DE EMERGENCIAS MÉDICAS MEDIANTE EL ENVÍO DE TRABAJADORES EN MISIÓN PARA LA CONFORMACIÓN DE DOS TRIPULACIONES PARA LAS 2 AMBULANCIAS DE LA E.S.E. SANTIAGO DE TUNJA</t>
  </si>
  <si>
    <t>SA- CONTRATAR LA PRESTACIÓN DE SERVICIOS DE VIGILANCIA Y SEGURIDAD PRIVADA SIN ARMAS LAS 24 HORAS DE LOS 7 DÍAS DE METROPOLITANO DE LA EMPRESA SOCIAL DEL ESTADO SANTIAGO DE TUNJA.</t>
  </si>
  <si>
    <t>AG- SUMINISTRO DE PAPELERÍA PRE IMPRESA Y MATERIAL PUBLICITARIO, QUE SE REQUIERE EN LAS DIFERENTES DEPENDENCIAS ADMINISTRATIVAS, HOSPITAL METROPOLITANO Y UNIDADES BÁSICAS DE ATENCIÓN UBAS QUE CONFORMAN LA EMPRESA SOCIAL DEL ESTADO SANTIAGO DE TUNJA.</t>
  </si>
  <si>
    <t>AG- EL SUMINISTRO DE PAPELERÍA Y ÚTILES DE ESCRITORIO QUE SE REQUIEREN EN LAS DIFERENTES DEPENDENCIAS, SEDE DEL HOSPITAL METROPOLITANO Y UNIDADES BÁSICAS DE ATENCIÓN UBAS, QUE CONFORMAN LA EMPRESA SOCIAL DEL ESTADO SANTIAGO DE TUNJA.</t>
  </si>
  <si>
    <t>AG- EL SUMINISTRO DE INSUMOS QUE SE REQUIERE PARA EL ASEO, LAVADO DE MANOS, LIMPIEZA Y DESINFECCIÓN DE LAS DEPENDENCIAS ASISTENCIALES QUE CONFORMAN LA IMPRESA SOCIAL DEL ESTADO SANTIAGO DE TUNJA.</t>
  </si>
  <si>
    <t>CONTRATAR EL MANTENIMIENTO DEL SOFTWARE DINÁMICA GERENCIAL</t>
  </si>
  <si>
    <t>CONTRATAR LA PRESTACIÓN DE SERVICIOS PARA EL MANTENIMIENTO  PREVENTIVO Y CORRECTIVO Y EL SUMINISTRO DE REPUESTOS QUE SE REQUIERAN PARA EL MANTENIMIENTO CORRECTIVO DEL SOFTWARE Y HARDWARE DE LOS EQUIPOS DE TELECOMUNICACIONES (COMPUTADORES ALL IN ONE, COMPUTADORES DESKTOP, IMPRESORAS, PORTÁTILES, SCANNERS, SERVIDORES, DVRS, Y CAMARAS CCTV) Y RECARGA DE TÓNER Y CARTUCHOS DE CADA UNA DE LAS DEPENDENCIAS Y UNIDADES BÁSICAS DE ATENCIÓN (UBAS) QUE CONFORMAN LA EMPRESA SOCIAL DEL ESTADO SANTIAGO DE TUNJA.</t>
  </si>
  <si>
    <t>PRESTACIÓN DE SERVICIOS DE INTERCONEXIÓN POR MEDIO DE MPLS, A LA ESE SANTIAGO DE TUNJA CON SUS UNIDADES BÁSICAS DE ATENCIÓN (UBAS): CENTRO UNO, CENTENARIO, CARMEN, MUISCAS, FUENTE, RUNTA, SAN ANTONIO, FLORENCIA, HOSPITAL METROPOLITANO Y LIBERTADOR, CONEXIÓN A INTERNET DE 220MB DEDICADAS, IP PUBLICA, GESTIÓN CENTRALIZADA E INTERNET A CADA UNA DE LAS 10 PUNTAS, SEGURIDAD PERIMETRAL, SOPORTE TÉCNICO 7/24, INTERCONEXIÓN DE TELÉFONOS VOZ IP, IP REQUERIDAS SEGÚN EL FUNCIONAMIENTO PARA LAS ACTIVIDADES DE LA ESE SANTIAGO DE TUNJA</t>
  </si>
  <si>
    <t>CONTRATAR EL SUMINISTRO DE IMPRESORAS, PARA DOTAR EL HOSPITAL METROPOLITANO Y LAS UNIDADES BÁSICAS DE ATENCIÓN “UBAS”  DE LA ESE SANTIAGO DE TUNJA</t>
  </si>
  <si>
    <t>CONTRATAR LA ADQUISICIÓN E INSTALACIÓN DE UPS TODAS LAS UBAS, HOSPITAL METROPOLITANO Y CENTRO UNO</t>
  </si>
  <si>
    <t>CONTRATAR SOFTWARE PARA EL CONTROL DE USUARIOS INTERNOS PARA REGISTRO DE LLEGADA Y SALIDA DE TODOS LOS FUNCIONARIOS DE LA EMPRESA SOCIAL DEL ESTADO SANTIAGO DE TUNJA</t>
  </si>
  <si>
    <t>CONTRATACIÓN DE SOPORTE, MANTENIMIENTO, INFRAESTRUCTURA Y SERVICIOS ADMINISTRADOS DEL OFFICE 365 Y AD AZURE Y LICENCIAS ADICIONALES OFFICE 365 DE  UBAS, HOSPITAL METROPOLITANO Y CENTRO UNO.</t>
  </si>
  <si>
    <t>CONTRATACIÓN DE ADQUISICIÓN Y/O RENOVACIÓN DE ANTIVIRUS PARA TODOS LOS EQUIPOS DE CÓMPUTO DE   UBAS, HOSPITAL METROPOLITANO Y CENTRO UNO.</t>
  </si>
  <si>
    <t>CONTRATACIÓN Y ADQUISICIÓN DE LICENCIAMIENTO DE SOFTWARE ACCESO REMOTO PARA EQUIPOS DE CÓMPUTO DE LA EMPRESA SOCIAL DEL ESTADO SANTIAGO DE TUNJA</t>
  </si>
  <si>
    <t>CONTRATACIÓN DE AMPLIACIÓN CIRCUITO CERRADO DE CAMARAS DEL HOSPITAL METROPOLITANO SANTIAGO DE TUNJA</t>
  </si>
  <si>
    <t>CONTRATACIÓN PARA LA ADQUISICIÓN DE EQUIPOS Y SOFTWARE NECESARIO PARA REALIZAR UNA MIGRACIÓN IPV4 A IPV6</t>
  </si>
  <si>
    <t>CONTRATACIÓN DE DISCOS DUROS PARA ALMACENAMIENTO Y LICENCIAS SERVIDORES DE BASE DE DATOS Y APLICACIONES NECESARIAS QUE REQUIEREN LOS SERVIDORES LOCALES DE LA EMPRESA SOCIAL DEL ESTADO SANTIAGO DE TUNJA</t>
  </si>
  <si>
    <t>CONTRATACIÓN DE SOFTWARE PARA ALMACENAMIENTO EN RED PARA COPIAS DE SEGURIDAD DE FUNCIONARIOS DE LA EMPRESA SOCIAL DEL ESTADO SANTIAGO DE TUNJA</t>
  </si>
  <si>
    <t>CONTRATAR ADQUISICIÓN DE SOFTWARE Y HARDWARE NECESARIO PARA MEJORAMIENTO DE CALL CENTER DE LA EMPRESA SOCIAL DEL ESTADO SANTIAGO DE TUNJA</t>
  </si>
  <si>
    <t xml:space="preserve">CONTRATAR LA ADQUISICIÓN DE CERTIFICADOS DE FIRMA DIGITAL PARA LA EMPRESA SOCIAL DEL ESTADO SANTIAGO DE TUNJA  </t>
  </si>
  <si>
    <t>CONTRATAR LA IMPLEMENTACIÓN DE UN CHAT BOOT PARA AUTOMATIZAR LOS PROCESOS DEL CLIENTE EXTERNO DE  PÁGINA WEB DE LA EMPRESA SOCIAL DEL ESTADO SANTIAGO DE TUNJA</t>
  </si>
  <si>
    <t>CONTRATAR EL PAQUETE DE HORAS DE DESARROLLO PARA DINÁMICA GERENCIAL, INTEGRACIONES, WEB SERVICES, FORMULARIOS, HISTORIAS CLÍNICAS.</t>
  </si>
  <si>
    <t>CONTRATAR HOSTING ALMACENAMIENTO EN LA NUBE APLICATIVOS WEB.</t>
  </si>
  <si>
    <t>CONTRATAR LA PRESTACIÓN DE SERVICIOS DE APOYO TÉCNICO EN EL ÁREA DE SISTEMAS PARA LA EMPRESA SOCIAL DEL ESTADO SANTIAGO DE TUNJA,</t>
  </si>
  <si>
    <t>CONTRATAR LA ADQUISICIÓN DE TABLETAS DIGITALES SISTEMATIZA EL PROCESO DE FIRMA ELECTRÓNICA DE LOS PACIENTES</t>
  </si>
  <si>
    <t>CONTRATAR ADECUACIÓN E INSTALACIÓN DE ROUTERS, SWTICH Y ACCESS POINT PARA LA CREACION DE RED WIFI CENTRALIZADA EN CENTRO UNO Y HOSPITAL METROPOLITANO CON CREDENCIALES DE ACCESO INDIVIDUALES PARA FUNCIONARIOS ADMINISTRATIVOS DE LA EMPRESA SOCIAL DEL ESTADO SANTIAGO DE TUNJA</t>
  </si>
  <si>
    <t>“LA PRESTACIÓN DE SERVICIOS DE MANTENIMIENTO PREVENTIVO Y CORRECTIVO Y EL SUMINISTRO DE REPUESTOS QUE SE REQUIEREN PARA EL FUNCIONAMIENTO DE LA CALDERA, BOMBAS DE AGUA, BOMBA DE VACÍO Y COMPRESOR DE AIRE LIMPIO”</t>
  </si>
  <si>
    <t>"MANTENIMIENTO PREVENTIVO, CORRECTIVO Y SUMINISTRO DE REPUESTOS PARA LOS EQUIPOS DE SALAS DE CIRUGÍA DEL HOSPITAL METROPOLITANO SANTIAGO DE TUNJA</t>
  </si>
  <si>
    <t>COMPRA DE EQUIPOS BIOMÉDICOS QUE SE REQUIERAN LOS SERVICIOS DE LA ESE SANTIAGO DE TUNJA</t>
  </si>
  <si>
    <t>COMPRA DE UPS PARA GARANTIZAR EL FUNCIONAMIENTO CONTINUO DE EQUIPOS CRÍTICOS Y DE CADENA DE FRIO DE LA ESE SANTIAGO DE TUNJA</t>
  </si>
  <si>
    <t>CONTRATAR EL SUMINISTRO DE COMBUSTIBLE TIPO CORRIENTE Y DIESEL EN FORMA CONTINUA PARA LOS DIFERENTES VEHÍCULOS QUE CONFORMAN EL PARQUE AUTOMOTOR Y LAS PLANTAS ELÉCTRICAS DE LA EMPRESA SOCIAL DEL ESTADO SANTIAGO DE TUNJA.</t>
  </si>
  <si>
    <t>CONTRATAR LA PRESTACIÓN DE SERVICIO DE PÓLIZAS DE ASEGURAMIENTO (SOAT) PARA LOS DIFERENTES VEHICULOS DE LA EMPRESA SOCIAL DEL ESTADO SANTIAGO DE TUNJA.</t>
  </si>
  <si>
    <t>CONTRATAR LA PRESTACIÓN DEL SERVICIO DE GEORREFERENCIACIÓN LAS 24/7 PARA CADA UNA DE LAS AMBULANCIAS DE LA ESE SANTIAGO DE TUNJA</t>
  </si>
  <si>
    <t>CONTRATAR LA PRESTACIÓN DE SERVICIOS DE MANTENIMIENTO PREVENTIVO Y CORRECTIVO Y EL SUMINISTRO DE REPUESTOS PARA LOS VEHICULOS QUE CONFORMAN EL PARQUE AUTOMOTOR DE LA EMPRESA SOCIAL DEL ESTADO SANTIAGO DE TUNJA.</t>
  </si>
  <si>
    <t>SC- LA PRESTACIÓN DE SERVICIOS PROFESIONALES ESPECIALIZADOS EN ANESTESIOLOGÍA, PARA LA EMPRESA SOCIAL DEL ESTADO SANTIAGO DE TUNJA</t>
  </si>
  <si>
    <t>SC- LA PRESTACIÓN DE SERVICIOS PROFESIONALES PARA EL PROCESO DE INSTRUMENTACIÓN QUIRÚRGICA EN SALAS DE CIRUGÍA Y CENTRAL DE ESTERILIZACIÓN, PARA LA EMPRESA SOCIAL DEL ESTADO SANTIAGO DE TUNJA</t>
  </si>
  <si>
    <t>SC- CONTRATAR EL SUMINISTRO DE INSTRUMENTAL ESPECIALIZADO PARA LAS ESPECIALIDADES DE ORTOPEDIA, CIRUGÍA GENERAL Y GINECOLOGÍA</t>
  </si>
  <si>
    <t>SC-CONTRATAR EL SUMINISTRO DE MATERIAL DE OSTEOSÍNTESIS PARA LA ESPECIALIDAD DE ORTOPEDIA.</t>
  </si>
  <si>
    <t>SC- CONTRATAR EL SUMINISTRO DE ESTERILIZACIÓN A BAJAS TEMPERATURAS</t>
  </si>
  <si>
    <t>SA- CONTRATAR EL SUMINISTRO DE DIETAS ALIMENTARIAS LOS SIETE (7) DÍAS DE LA SEMANA QUE REQUIERE LA EMPRESA SOCIAL DEL ESTADO SANTIAGO DE TUNJA, PARA LOS PACIENTES QUE DEMANDEN SERVICIOS DE HOSPITALIZACIÓN EN EL HOSPITAL LOCAL DE LA ESE SANTIAGO DE TUNJA, DE ACUERDO CON LOS LINEAMIENTOS EMITIDOS POR EL MINISTERIO DE SALUD Y PROTECCIÓN SOCIAL Y EL INSTITUTO NACIONAL DE SALUD</t>
  </si>
  <si>
    <t>SC- CONTRATAR LA PRESTACIÓN DE SERVICIOS PROFESIONALES ESPECIALIZADOS EN RADIOLOGÍA PARA LA TOMA DE ECOGRAFÍAS DOPPLER PROCEDIMIENTOS Y LECTURA DE RADIOGRAFÍAS EN LAS CANTIDADES Y CON LAS CONDICIONES TÉCNICAS QUE REQUIERE LA EMPRESA SOCIAL DEL ESTADO SANTIAGO DE TUNJA CON EL FIN DE GARANTIZAR LA INTEGRALIDAD OPORTUNIDAD EN LA PRESTACIÓN DE LOS SERVICIOS DE SALUD DE MEDIANA Y BAJA COMPLEJIDAD A LOS USUARIOS QUE DEMANDEN SERVICIOS EN LA EMPRESA SOCIAL DEL ESTADO SANTIAGO DE TUNJA</t>
  </si>
  <si>
    <t>SC-CONTRATAR LA PRESTACIÓN DE SERVICIOS PROFESIONALES ESPECIALIZADOS PARA APOYAR LA IMPLEMENTACIÓN DE LA RUTA DE ATENCIÓN MATERNO-PERINATAL DE ACUERDO CON LOS LINEAMIENTOS ESTABLECIDOS EN LA RESOLUCIÓN 3280/2018 Y LA MISIÓN INSTITUCIONAL DE LA ESE SANTIAGO DE TUNJA</t>
  </si>
  <si>
    <t>SC- PRESTACIÓN DE SERVICIOS DE PROFESIONAL EN PSICOLOGÍA PARA APOYAR LA IMPLEMENTACIÓN DEL MODELO DE ATENCIÓN EN SALUD, RUTAS INTEGRALES DE ATENCIÓN EN SALUD DE ACUERDO CON LOS LINEAMIENTOS ESTABLECIDOS EN LA RESOLUCIÓN 3280/2018 Y LA MISIÓN INSTITUCIONAL DE LA ESE SANTIAGO DE TUNJA</t>
  </si>
  <si>
    <t>SC- LA PRESTACIÓN DE SERVICIOS DE COORDINACIÓN EN EL PROCESO DE INSTRUMENTACIÓN QUIRÚRGICA EN SALAS DE CIRUGÍA Y CENTRAL DE ESTERILIZACIÓN, PARA LA EMPRESA SOCIAL DEL ESTADO SANTIAGO DE TUNJA</t>
  </si>
  <si>
    <t xml:space="preserve"> SC- PRESTACIÓN DE SERVICIOS COMO PROFESIONAL EN PSICOLOGÍA PARA LA EMPRESA SOCIAL DEL ESTADO SANTIAGO DE TUNJA</t>
  </si>
  <si>
    <t xml:space="preserve"> SC- PRESTACIÓN DE SERVICIOS COMO PROFESIONAL EN TERAPIA RESPIRATORIA PARA LA EMPRESA SOCIAL DEL ESTADO SANTIAGO DE TUNJA</t>
  </si>
  <si>
    <t>SC- PRESTAR LOS SERVICIOS DE CITOHISTOLOGÍA PARA LA LECTURA DE CITOLOGÍAS Y TOMA EMBALAJE CUSTODIA TRANSPORTE Y ANÁLISIS PATOLÓGICO DE LAS MUESTRAS A USUARIOS QUE DEMANDAN SERVICIOS DE SALUD EN LA EMPRESA SOCIAL DEL ESTADO SANTIAGO DE TUNJA</t>
  </si>
  <si>
    <t>SC- PRESTACIÓN DE SERVICIOS COMO PROFESIONAL DE ENFERMERÍA PARA LA EMPRESA SOCIAL DEL ESTADO SANTIAGO DE TUNJA.</t>
  </si>
  <si>
    <t>SC- CONTRATAR EL SUMINISTRO DE INSTRUMENTAL ESPECIALIZADO PARA INSTRUMENTACIÓN QUIRÚRGICA.</t>
  </si>
  <si>
    <t>CONTRATAR LA PRESTACIÓN DE SERVICIOS DE MONITOREO DE TEMPERATURA DE LOS EQUIPOS DE REFRIGERACIÓN QUE CONFORMAN LA RED DE FRIO DE LAS ÁREAS DE VACUNACIÓN DE LAS DIFERENTES UNIDADES BÁSICAS DE ATENCIÓN "UBAS” DE LA EMPRESA SOCIAL DEL ESTADO SANTIAGO DE TUNJA</t>
  </si>
  <si>
    <t xml:space="preserve">CONTRATAR EL SUMINISTRO DE DIEZ (10) TERMÓMETROS DE MÁXIMAS Y MÍNIMAS PARA EL CONTROL DE TEMPERATURA DE LOS REFRIGERADORES QUE CONFORMAN LA RED DE FRIO DE LOS CONSULTORIOS DE VACUNACIÓN DE LA ESE SANTIAGO DE TUNJA.  </t>
  </si>
  <si>
    <t>CONTRATAR LA PRESTACIÓN DE SERVICIOS DE 5 AUXILIARES DE ENFERMERÍA COMO APOYO EN ACTIVIDADES EXTRAMURALES DE VACUNACIÓN MONITOREOS, ENCUESTAS Y RASTREO PARA LA IDENTIFICACIÓN DE POBLACIÓN SUSCEPTIBLE DE VACUNACIÓN Y APOYO EN DIGITACIÓN DE DOSIS ADMINISTRADAS A PLATAFORMA PAI WEB.</t>
  </si>
  <si>
    <t>CONTRATAR LA PRESTACIÓN DE SERVICIOS DE 1 (UN) TÉCNICO O ADMINISTRADOR PARA APOYO EN ACTIVIDADES DE MANEJO DE INFORMACIÓN RELACIONADA CON POBLACIÓN ASIGNADA PARA PROGRAMA REGULAR DE VACUNACIÓN INCLUYE COVID-19, MANEJO Y CRUCE DE BASES DE DATOS PARA REPORTES A ENTIDADES EXTERNAS, Y MANEJO DE PLATAFORMA PAI WEB 2.0.</t>
  </si>
  <si>
    <t xml:space="preserve">EL SUMINISTRO DE SUMINISTRO LOS INSUMOS QUE SE REQUIEREN PARA PRESTAR LOS SERVICIOS DE ODONTOLOGÍA A LOS USUARIOS QUE CONFORMAN LA EMPRESA SOCIAL DEL ESTADO SANTIAGO DE TUNJA  </t>
  </si>
  <si>
    <t>LA PRESTACIÓN DE SERVICIOS PROFESIONALES PARA LA EJECUCIÓN DE LAS ACTIVIDADES RELACIONADAS CON EL PROCESO DE GESTIÓN DOCUMENTAL DE LA EMPRESA SOCIAL DEL ESTADO SANTIAGO DE TUNJA</t>
  </si>
  <si>
    <t>LA PRESTACIÓN DE SERVICIOS COMO TÉCNICO EN GESTIÓN DOCUMENTAL DE LA EMPRESA SOCIAL DEL ESTADO SANTIAGO DE TUNJA</t>
  </si>
  <si>
    <t>EL SUMINISTRO DE REACTIVOS Y/O CONSUMIBLES DE ALTA CALIDAD, QUE SE REQUIERE PARA LA PRESTACIÓN DE SERVICIOS DE SALUD A USUARIOS PERTENECIENTES AL RÉGIMEN SUBSIDIADO, POBLACIÓN POBRE Y VULNERABLE VINCULADA QUE DEMANDAN SERVICIOS DEL LABORATORIO CLÍNICO DE LA EMPRESA SOCIAL DEL ESTADO SANTIAGO DE TUNJA.</t>
  </si>
  <si>
    <t>SA-PRESTACIÓN DE LOS SERVICIOS EN COMUNICACIÓN SOCIAL Y PERIODISMO, PARA FORTALECER LOS PROCESOS DE COMUNICACIÓN INTERNA Y EXTERNA DE LA EMPRESA SOCIAL DEL ESTADO SANTIAGO DE TUNJA, QUE PERMITAN LA DIVULGACIÓN DE PLANES, PROGRAMAS, PROYECTOS Y DEMÁS ACTIVIDADES QUE DESARROLLE LA EMPRESA SOCIAL DEL ESTADO SANTIAGO DE TUNJA, PARA CONOCIMIENTO DE LOS USUARIOS Y LA COMUNIDAD EN GENERAL.</t>
  </si>
  <si>
    <t>SA- LA PRESTACIÓN DE SERVICIOS PUBLICITARIOS RADIALES A TRAVÉS DE UNA EMISORA PARA LA EMISIÓN DE CUÑAS DE PROMOCIÓN DE SERVICIOS, COBERTURA Y POSICIONAMIENTO DE MARCA E.S.E SANTIAGO DE TUNJA A NIVEL LOCAL.</t>
  </si>
  <si>
    <t>SA- LA PRESTACIÓN DE SERVICIOS PUBLICITARIOS A TRAVÉS DE ARTÍCULOS PERIODÍSTICOS QUE FORTALEZCAN LA IMAGEN INSTITUCIONAL DE E.S.E SANTIAGO DE TUNJA A NIVEL LOCAL, DEPARTAMENTAL Y NACIONAL.</t>
  </si>
  <si>
    <t>SA- EL SUMINISTRO DE EQUIPOS ANTROPOMÉTRICOS Y DE TOMAS DE SIGNOS VITALES QUE SE REQUIERE PARA LA EJECUCIÓN DE ACTIVIDADES EN EL MARCO DEL CONVENIO PIC 2024</t>
  </si>
  <si>
    <t>SA- SUMINISTRO DE IMPRESOS, PRODUCTOS PUBLICITARIOS POP Y PAPELERÍA NECESARIOS PARA LA EJECUCIÓN DE ACTIVIDADES EN EL MARCO DEL CONVENIO PIC 2024</t>
  </si>
  <si>
    <t>SA- SUMINISTRO DE MATERIAL DIDÁCTICO, INCENTIVOS Y APARATOS DE SONIDO PARA EL DESARROLLO DE ACCIONES EDUCATIVAS QUE REQUIERE LA EMPRESA SOCIAL DEL ESTADO SANTIAGO DE TUNJA, PARA ATENDER ACCIONES CONTEMPLADAS EN EL PLAN DE INTERVENCIONES COLECTIVAS PARA LA VIGENCIA 2024</t>
  </si>
  <si>
    <t>SA- EL SUMINISTRO DE EQUIPOS ANTROPOMETRICOS Y DE TOMAS DE SIGNOS VITALES QUE SE REQUIERE PARA EJECUTAR LAS VISITAS DE ATENCION PRIMARIA EN SALUD CONTEMPLADAS EN EL PROYECTO DE CONFORMACION DE EQUIPOS BASICOS EN SALUD PARA LA VIGENCIA 2024</t>
  </si>
  <si>
    <t>SA- SUMINISTRO DE IMPRESOS, PRODUCTOS PUBLICITARIOS POP Y PAPELERIA  NECESARIOS PARA  EJEUCION DE LAS ACTIVIDADES QUE SE DESARROLLARAN EN LA EJECUCION  DEL   PROYECTO DE IMPLEMENTACIÓN DE LA ATENCIÓN PRIMARIA EN SALUD MEDIANTE LA CONFORMACIÓN Y OPERACIÓN DE EQUIPOS BÁSICOS DE SALUD  PARA LA VIGERNCIA 2024</t>
  </si>
  <si>
    <t>MI- EL SUMINISTRO DE MEDICAMENTOS Y DISPOSITIVOS MÉDICOS QUIRÚRGICOS QUE REQUIERE LA EMPRESA SOCIAL DEL ESTADO SANTIAGO DE TUNJA PARA LA PRESTACIÓN DE SERVICIOS DE SALUD, QUE DEMANDEN LOS USUARIOS EN EL HOSPITAL METROPOLITANO SANTIAGO DE TUNJA</t>
  </si>
  <si>
    <t>MANTENIMIENTO Y ADECUACIÓN DE LA INFRAESTRUCTURA FÍSICA DE LAS SEDES DE PRESTACIÓN DE SERVICIO DE LA ESE SANTIAGO DE TUNJA</t>
  </si>
  <si>
    <t>SC- LA PRESTACIÓN DE SERVICIOS PROFESIONALES EN PSICOLOGÍA PARA APOYAR LA IMPLEMENTACIÓN DE LA RUTA DE PROMOCIÓN Y MANTENIMIENTO DE LA SALUD DE ACUERDO CON LOS LINEAMIENTOS ESTABLECIDOS EN LA RESOLUCIÓN 3280/2018 Y LA MISIÓN INSTITUCIONAL DE LA ESE SANTIAGO DE TUNJA</t>
  </si>
  <si>
    <t>SA-LA PRESTACIÓN DE SERVICIO DE APOYO A LA LOGISTICA PARA EL TRANSPORTE DEL PERSONAL DE SALUD QUE OPERA EN EL MARCO DEL   PROYECTO DE IMPLEMENTACIÓN DE LA ATENCIÓN PRIMARIA EN SALUD MEDIANTE LA CONFORMACIÓN Y OPERACIÓN DE EQUIPOS BÁSICOS DE SALUD  PARA LA VIGERNCIA 2024</t>
  </si>
  <si>
    <t>SC- LA PRESTACIÓN DE SERVICIOS DE 8 PROMOTORES DE SALUD COMUNITARIA   PARA APOYO A LA GESTIÓN EN LA EJECUCION  DEL   PROYECTO DE IMPLEMENTACIÓN DE LA ATENCIÓN PRIMARIA EN SALUD MEDIANTE LA CONFORMACIÓN Y OPERACIÓN DE EQUIPOS BÁSICOS DE SALUD  PARA LA VIGERNCIA 2024</t>
  </si>
  <si>
    <t>SC-LA PRESTACIÓN DE SERVICIOS DE 12  TECNICO, TECNOLOGOS O AUXILIARES DE SALUD   PARA APOYO A LA GESTIÓN EN LA EJECUCION  DEL   PROYECTO DE IMPLEMENTACIÓN DE LA ATENCIÓN PRIMARIA EN SALUD MEDIANTE LA CONFORMACIÓN Y OPERACIÓN DE EQUIPOS BÁSICOS DE SALUD  PARA LA VIGERNCIA 2024</t>
  </si>
  <si>
    <t>SC- LA PRESTACIÓN DE SERVICIOS DE 2  PSICOLOGOS  PARA APOYO A LA GESTIÓN EN LA EJECUCION  DEL   PROYECTO DE IMPLEMENTACIÓN DE LA ATENCIÓN PRIMARIA EN SALUD MEDIANTE LA CONFORMACIÓN Y OPERACIÓN DE EQUIPOS BÁSICOS DE SALUD  PARA LA VIGERNCIA 2024</t>
  </si>
  <si>
    <t>SC- LA PRESTACIÓN DE SERVICIOS DE 4  JEFES DE ENFERMERIA  PARA APOYO A LA GESTIÓN EN LA EJECUCION  DEL   PROYECTO DE IMPLEMENTACIÓN DE LA ATENCIÓN PRIMARIA EN SALUD MEDIANTE LA CONFORMACIÓN Y OPERACIÓN DE EQUIPOS BÁSICOS DE SALUD  PARA LA VIGERNCIA 2024</t>
  </si>
  <si>
    <t>SC- LA PRESTACIÓN DE SERVICIOS DE 4  MEDICOS  PARA APOYO A LA GESTIÓN EN LA EJECUCION  DEL   PROYECTO DE IMPLEMENTACIÓN DE LA ATENCIÓN PRIMARIA EN SALUD MEDIANTE LA CONFORMACIÓN Y OPERACIÓN DE EQUIPOS BÁSICOS DE SALUD  PARA LA VIGERNCIA 2024</t>
  </si>
  <si>
    <t>SC- LA PRESTACIÓN DE SERVICIOS DE UN PROFESIONAL EN SALUD ESPECIALIZADO Y CON MAESTRIA  PARA  LA GESTIÓN EN LA COORDINACION  EJECUCION Y CUMPLIMIENTO DEL   PROYECTO DE IMPLEMENTACIÓN DE LA ATENCIÓN PRIMARIA EN SALUD MEDIANTE LA CONFORMACIÓN Y OPERACIÓN DE EQUIPOS BÁSICOS DE SALUD  PARA LA VIGERNCIA 2024</t>
  </si>
  <si>
    <t>SC-LA PRESTACIÓN DE SERVICIOS DE UN TECNICO, TECNOLOGO O AUXILIAR DE ENFERMERIA CON EXPERIENCIA EN APS  PARA APOYO ADMINISTRATIVO A LA GESTIÓN DE  LA COORDINACION   DEL   PROYECTO DE IMPLEMENTACIÓN DE LA ATENCIÓN PRIMARIA EN SALUD MEDIANTE LA CONFORMACIÓN Y OPERACIÓN DE EQUIPOS BÁSICOS DE SALUD  PARA LA VIGERNCIA 2024</t>
  </si>
  <si>
    <t>SC-LA PRESTACIÓN DE SERVICIOS DE 2   TRABAJADORES SOCIALES   PARA APOYO A LA GESTIÓN EN LA EJECUCION  DEL   PROYECTO DE IMPLEMENTACIÓN DE LA ATENCIÓN PRIMARIA EN SALUD MEDIANTE LA CONFORMACIÓN Y OPERACIÓN DE EQUIPOS BÁSICOS DE SALUD  PARA LA VIGENCIA 2024</t>
  </si>
  <si>
    <t>SC-LA PRESTACIÓN DE SERVICIOS DE 4   TÉCNICO, TECNÓLOGOS O AUXILIARES DE SALUD   PARA LA EJECUCIÓN DE ACTIVIDADES EN EL MARCO DEL CONVENIO PIC 2024</t>
  </si>
  <si>
    <t>SC-LA PRESTACIÓN DE SERVICIOS DE UN TÉCNICO, TECNÓLOGO O AUXILIAR DE ENFERMERÍA CON EXPERIENCIA EN PAZ PARA APOYO ADMINISTRATIVO EN LA COORDINACIÓN DEL PIC PARA LA VIGENCIA 2024</t>
  </si>
  <si>
    <t>SC-LA PRESTACIÓN DE SERVICIOS DE 4 JEFES DE ENFERMERÍA PARA LA EJECUCIÓN DE ACTIVIDADES EN EL MARCO DEL CONVENIO PIC 2024</t>
  </si>
  <si>
    <t>SC-LA PRESTACIÓN DE SERVICIOS DE 2   TRABAJADORES SOCIALES   PARA LA EJECUCIÓN DE ACTIVIDADES EN EL MARCO DEL CONVENIO PIC 2024</t>
  </si>
  <si>
    <t>SC- LA PRESTACIÓN DE SERVICIOS DE 1 ODONTÓLOGO   PARA LA EJECUCIÓN DE ACTIVIDADES EN EL MARCO DEL CONVENIO PIC 2024</t>
  </si>
  <si>
    <t>SC- LA PRESTACIÓN DE SERVICIOS DE 2 PSICÓLOGOS PARA LA EJECUCIÓN DE ACTIVIDADES EN EL MARCO DEL CONVENIO PIC 2024</t>
  </si>
  <si>
    <t>SA- EL SUMINISTRO DE PRUEBAS RÁPIDAS DE TAMIZAJE PARA EL DESARROLLO DE ACTIVIDADES DE SALUD SEXUAL Y REPRODUCTIVA CONTENIDAS EN LOS CONVENIOS DE PLAN DE INTERVENCIONES COLECTIVAS “PIC” PARA LA VIVENCIA 2024</t>
  </si>
  <si>
    <t>SA-LA ADQUISICIÓN DE 2  COMPUTADORES PORTÁTILES, QUE SE REQUIERE PARA EJECUTAR LAS VISITAS EN EL MARCO DEL   PROYECTO DE IMPLEMENTACIÓN DE LA ATENCIÓN PRIMARIA EN SALUD MEDIANTE LA CONFORMACIÓN Y OPERACIÓN DE EQUIPOS BÁSICOS DE SALUD PARA LA VIGENCIA 2024</t>
  </si>
  <si>
    <t>SA-PRESTACIÓN DE SERVICIOS LOGÍSTICOS Y EL SUMINISTRO DE ALIMENTOS Y BEBIDAS QUE REQUIERE LA EMPRESA SOCIAL DEL ESTADO SANTIAGO DE TUNJA, PARA ATENDER ACCIONES CONTEMPLADAS EN EL PLAN DE INTERVENCIONES COLECTIVAS PARA LA VIGENCIA 2024</t>
  </si>
  <si>
    <t>SA-PRESTACIÓN DE SERVICIOS ARTÍSTICOS COMO APOYO EN LAS ACTIVIDADES COMUNITARIAS DEL PLAN DE INTERVENCIONES COLECTIVAS “PIC” CONTENIDAS EN EL CONVENIO VIGENCIA 2024</t>
  </si>
  <si>
    <t>380,000,000</t>
  </si>
  <si>
    <t>280,000,000</t>
  </si>
  <si>
    <t>SA-CONTRATAR CON UNA EMPRESA DE SERVICIOS TEMPORALES LA PROVISIÓN Y ADMINISTRACIÓN DE TRABAJADORES EN MISIÓN PARA EJECUTAR TEMPORALMENTE EL PROCESO  DE MANTENIMIENTO EN LA ESE SANTIAGO DE TUNJA.</t>
  </si>
  <si>
    <t>$600,000,000</t>
  </si>
  <si>
    <t>SA- LA PRESTACION DE LOS SERVICIOS DE APOYO A LA GESTION EN EL PROCESO DE FACTURACIÓN, ADMISIONES Y AUTORIZACION DE LA EMPRESA SOCIAL DEL ESTADO SANTIAGO DE TUNJA.</t>
  </si>
  <si>
    <t>SA- LA PRESTACIÕN DE LOS SERVICIOS PROFESIONALES ESPECIALIZADOS, COMO COORDINADOR EN EL ÁREA DE FACTURACIÓN, DE LA EMPRESA SOCIAL DEL ESTADO SANTIAGO DE TUNJA.</t>
  </si>
  <si>
    <t>SA- LA PRESTACIÓN DE LOS SERVICIOS EN EL ÁREA  DE CARTERA Y ASEGURAMIENTO Y GESTIÓN COMERCIAL  DE LA EMPRESA SOCIAL DEL ESTADO SANTIAGO DE TUNJA.</t>
  </si>
  <si>
    <t>SA- PRESTACIÓN DE SERVICIOS PROFESIONALES ESPECIALIZADOS EN INGENIERÍA CIVIL PARA BRINDAR APOYO A LA SUPERVISIÓN AL CONTRATO QUE DERIVE DEL PROCESO “CP-002- 2023 INTERVENTORÍA TÉCNICA, ADMINISTRATIVA, FINANCIERA, LEGAL, CONTABLE Y AMBIENTAL AL CONTRATO DE OBRA, MEDIANTE EL SISTEMA DE PRECIOS UNITARIOS FIJOS PARA LA CONSTRUCCIÓN DE A TORRE HOSPITALARIA Y APOYO DE LA ESE SANTIAGO DE TUNJA – BOYACÁ”</t>
  </si>
  <si>
    <t>55,200,000</t>
  </si>
  <si>
    <t>TOTAL PAA PARA CALCULO 28.339.621.305</t>
  </si>
  <si>
    <t xml:space="preserve">SC- LA PROVISIÓN Y ADMINISTRACIÓN DE TRABAJADORES EN MISIÓN PARA LA REALIZACIÓN DE ACTIVIDADES DEL ÁREA DE MEDIANA COMPLEJIDAD HOSPITALARIA DE LA EMPRESA SOCIAL DEL ESTADO SANTIAGO DE TUNJA </t>
  </si>
  <si>
    <t>SC- PRESTACION DE SERVICIOS PROFESIONALES PARA EL AREA ADMINISTRATIVA DE LA EMPRESA SOCIAL DEL ESTADO SANTIAGO DE TUNJA</t>
  </si>
  <si>
    <t>SC- PRESTACION DE SERVICIOS PARA EL AREA ASISTENCIAL DE LA EMPRESA SOCIAL DEL ESTADO SANTIAGO DE TUNJA</t>
  </si>
  <si>
    <t>SC- LA PRESTACIÓN DE SERVICIOS PROFESIONALES ESPECIALIZADOS EN MEDICINA FAMILIAR  PARA LA EMPRESA SOCIAL DEL ESTADO SANTIAGO DE TUNJA.</t>
  </si>
  <si>
    <t>$100,000,000</t>
  </si>
  <si>
    <t>$48,000,000</t>
  </si>
  <si>
    <t>48,000,000</t>
  </si>
  <si>
    <r>
      <t xml:space="preserve">SA- </t>
    </r>
    <r>
      <rPr>
        <sz val="10"/>
        <color rgb="FF262626"/>
        <rFont val="Tahoma"/>
        <family val="2"/>
      </rPr>
      <t>LA PRESTACIÓN DE LOS SERVICIOS PROFESIONALES COMO COORDINADOR DEL ÁREA DE CONTABILIDAD, PRESUPUESTO Y COSTOS DE LA ESE SANTIAGO DE TUNJA</t>
    </r>
  </si>
  <si>
    <t>SA- LA PRESTACIÓN DE LOS SERVICIOS PROFESIONALES COMO COORDINADOR DEL ÁREA DE CONTRATACIÓN DE LA ESE SANTIAGO DE TUNJA</t>
  </si>
  <si>
    <t>$30,000,000</t>
  </si>
  <si>
    <t>48,840,000</t>
  </si>
  <si>
    <t>56,000,000</t>
  </si>
  <si>
    <t>49,000,000</t>
  </si>
  <si>
    <r>
      <t xml:space="preserve">SA- </t>
    </r>
    <r>
      <rPr>
        <sz val="10"/>
        <color rgb="FF262626"/>
        <rFont val="Tahoma"/>
        <family val="2"/>
      </rPr>
      <t>LA PRESTACIÓN DE LOS SERVICIOS PROFESIONALES COMO COORDINADOR DEL ÁREA AMBIENTAL DE LA ESE SANTIAGO DE TUNJA</t>
    </r>
  </si>
  <si>
    <t>SA- LA PRESTACIÓN DE LOS SERVICIOS PROFESIONALES COMO COORDINADOR DEL ÁREA DE CALIDAD DE LA ESE SANTIAGO DE TUNJA</t>
  </si>
  <si>
    <t>SA- LA PRESTACIÓN DE SERVICIOS A LA GESTION PARA EL ACOMPAÑAMIENTO EN EL MANEJO DEL SISTEMA ELECTRÓNICO DE CONTRATACIÓN PÚBLICA II - SECOP II PARA LA E.S.E. SANTIAGO DE TUNJA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</si>
</sst>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quot;$&quot;* #,##0_-;\-&quot;$&quot;* #,##0_-;_-&quot;$&quot;* &quot;-&quot;_-;_-@_-"/>
    <numFmt numFmtId="165" formatCode="#,###\ &quot;COP&quot;"/>
    <numFmt numFmtId="166" formatCode="_-* #,##0.00\ _€_-;\-* #,##0.00\ _€_-;_-* &quot;-&quot;??\ _€_-;_-@_-"/>
    <numFmt numFmtId="167" formatCode="_-&quot;$&quot;\ * #,##0_-;\-&quot;$&quot;\ * #,##0_-;_-&quot;$&quot;\ * &quot;-&quot;??_-;_-@_-"/>
    <numFmt numFmtId="168" formatCode="&quot;$&quot;\ #,##0.00"/>
  </numFmts>
  <fonts count="18" x14ac:knownFonts="1">
    <font>
      <sz val="11"/>
      <color theme="1"/>
      <name val="Calibri"/>
      <family val="2"/>
      <scheme val="minor"/>
    </font>
    <font>
      <sz val="11"/>
      <color theme="1"/>
      <name val="Calibri"/>
      <family val="2"/>
      <scheme val="minor"/>
    </font>
    <font>
      <sz val="10"/>
      <color theme="1"/>
      <name val="Verdana"/>
      <family val="2"/>
    </font>
    <font>
      <sz val="10"/>
      <color theme="1"/>
      <name val="Arial"/>
      <family val="2"/>
    </font>
    <font>
      <u/>
      <sz val="11"/>
      <color theme="10"/>
      <name val="Calibri"/>
      <family val="2"/>
      <scheme val="minor"/>
    </font>
    <font>
      <sz val="11"/>
      <color theme="0"/>
      <name val="Calibri"/>
      <family val="2"/>
      <scheme val="minor"/>
    </font>
    <font>
      <sz val="10"/>
      <name val="Arial"/>
      <family val="2"/>
    </font>
    <font>
      <b/>
      <sz val="10"/>
      <color theme="1"/>
      <name val="Tahoma"/>
      <family val="2"/>
    </font>
    <font>
      <sz val="10"/>
      <color theme="1"/>
      <name val="Tahoma"/>
      <family val="2"/>
    </font>
    <font>
      <u/>
      <sz val="10"/>
      <color theme="1"/>
      <name val="Tahoma"/>
      <family val="2"/>
    </font>
    <font>
      <b/>
      <sz val="10"/>
      <color theme="0"/>
      <name val="Tahoma"/>
      <family val="2"/>
    </font>
    <font>
      <sz val="10"/>
      <color indexed="8"/>
      <name val="Tahoma"/>
      <family val="2"/>
    </font>
    <font>
      <sz val="10"/>
      <color indexed="8"/>
      <name val="Arial"/>
      <family val="2"/>
    </font>
    <font>
      <b/>
      <sz val="10"/>
      <color rgb="FFFF0000"/>
      <name val="Tahoma"/>
      <family val="2"/>
    </font>
    <font>
      <sz val="10"/>
      <color theme="1"/>
      <name val="Calibri"/>
      <family val="2"/>
      <scheme val="minor"/>
    </font>
    <font>
      <sz val="10"/>
      <color rgb="FF262626"/>
      <name val="Tahoma"/>
      <family val="2"/>
    </font>
    <font>
      <sz val="10"/>
      <name val="Tahoma"/>
      <family val="2"/>
    </font>
    <font>
      <sz val="9"/>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7"/>
      </patternFill>
    </fill>
    <fill>
      <patternFill patternType="solid">
        <fgColor rgb="FF0070C0"/>
        <bgColor indexed="64"/>
      </patternFill>
    </fill>
    <fill>
      <patternFill patternType="solid">
        <fgColor indexe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166" fontId="1" fillId="0" borderId="0" applyFont="0" applyFill="0" applyBorder="0" applyAlignment="0" applyProtection="0"/>
    <xf numFmtId="49" fontId="2" fillId="0" borderId="0" applyFill="0" applyBorder="0" applyProtection="0">
      <alignment horizontal="left" vertical="center"/>
    </xf>
    <xf numFmtId="165" fontId="3"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5" fillId="3" borderId="0" applyNumberFormat="0" applyBorder="0" applyAlignment="0" applyProtection="0"/>
    <xf numFmtId="0" fontId="6" fillId="0" borderId="0"/>
    <xf numFmtId="44" fontId="1" fillId="0" borderId="0" applyFont="0" applyFill="0" applyBorder="0" applyAlignment="0" applyProtection="0"/>
  </cellStyleXfs>
  <cellXfs count="86">
    <xf numFmtId="0" fontId="0" fillId="0" borderId="0" xfId="0"/>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left" vertical="center"/>
    </xf>
    <xf numFmtId="166" fontId="8" fillId="0" borderId="0" xfId="1"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xf>
    <xf numFmtId="0" fontId="8" fillId="0" borderId="1" xfId="0" applyFont="1" applyBorder="1" applyAlignment="1">
      <alignment horizontal="left" vertical="center" wrapText="1"/>
    </xf>
    <xf numFmtId="0" fontId="9" fillId="0" borderId="1" xfId="5" applyFont="1" applyBorder="1" applyAlignment="1" applyProtection="1">
      <alignment horizontal="left" vertical="center" wrapText="1"/>
    </xf>
    <xf numFmtId="0" fontId="8" fillId="0" borderId="1" xfId="5" applyFont="1" applyBorder="1" applyAlignment="1" applyProtection="1">
      <alignment horizontal="left" vertical="center" wrapText="1"/>
    </xf>
    <xf numFmtId="3" fontId="8" fillId="0" borderId="1" xfId="0" applyNumberFormat="1" applyFont="1" applyBorder="1" applyAlignment="1">
      <alignment horizontal="left" vertical="center" wrapText="1"/>
    </xf>
    <xf numFmtId="167" fontId="8" fillId="0" borderId="1" xfId="6" applyNumberFormat="1" applyFont="1" applyFill="1" applyBorder="1" applyAlignment="1">
      <alignment horizontal="left" vertical="center" wrapText="1"/>
    </xf>
    <xf numFmtId="167" fontId="8" fillId="0" borderId="13" xfId="6" applyNumberFormat="1" applyFont="1" applyFill="1" applyBorder="1" applyAlignment="1" applyProtection="1">
      <alignment horizontal="left" vertical="center" wrapText="1"/>
      <protection locked="0"/>
    </xf>
    <xf numFmtId="14" fontId="8" fillId="0" borderId="13" xfId="0" applyNumberFormat="1" applyFont="1" applyBorder="1" applyAlignment="1" applyProtection="1">
      <alignment horizontal="left" vertical="center" wrapText="1"/>
      <protection locked="0"/>
    </xf>
    <xf numFmtId="14" fontId="11"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13" fillId="0" borderId="0" xfId="0" applyFont="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0" fillId="2" borderId="14" xfId="0" applyFont="1" applyFill="1" applyBorder="1" applyAlignment="1">
      <alignment horizontal="left" vertical="center"/>
    </xf>
    <xf numFmtId="0" fontId="10" fillId="2" borderId="1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2" fillId="0" borderId="1" xfId="0" applyFont="1" applyBorder="1" applyAlignment="1">
      <alignment vertical="top" wrapText="1"/>
    </xf>
    <xf numFmtId="0" fontId="8" fillId="0" borderId="1" xfId="0" applyFont="1" applyBorder="1" applyAlignment="1">
      <alignment horizontal="center" vertical="center" wrapText="1"/>
    </xf>
    <xf numFmtId="0" fontId="12" fillId="0" borderId="1" xfId="0" applyFont="1" applyBorder="1" applyAlignment="1">
      <alignment horizontal="center" vertical="top" wrapText="1"/>
    </xf>
    <xf numFmtId="0" fontId="14" fillId="0" borderId="1" xfId="0" applyFont="1" applyBorder="1" applyAlignment="1">
      <alignment vertical="center" wrapText="1"/>
    </xf>
    <xf numFmtId="44" fontId="14" fillId="0" borderId="1" xfId="8" applyFont="1" applyBorder="1" applyAlignment="1">
      <alignment vertical="center" wrapText="1"/>
    </xf>
    <xf numFmtId="0" fontId="14" fillId="0" borderId="1" xfId="0" applyFont="1" applyBorder="1" applyAlignment="1">
      <alignment horizontal="right" vertical="center" wrapText="1"/>
    </xf>
    <xf numFmtId="44" fontId="14" fillId="0" borderId="1" xfId="8" applyFont="1" applyBorder="1" applyAlignment="1">
      <alignment wrapText="1"/>
    </xf>
    <xf numFmtId="0" fontId="6" fillId="0" borderId="1" xfId="0" applyFont="1" applyBorder="1" applyAlignment="1">
      <alignment horizontal="right" wrapText="1"/>
    </xf>
    <xf numFmtId="0" fontId="14" fillId="0" borderId="1" xfId="0" applyFont="1" applyBorder="1" applyAlignment="1">
      <alignment wrapText="1"/>
    </xf>
    <xf numFmtId="0" fontId="14" fillId="0" borderId="1" xfId="0" applyFont="1" applyBorder="1" applyAlignment="1">
      <alignment horizontal="center" vertical="center" wrapText="1"/>
    </xf>
    <xf numFmtId="44" fontId="14" fillId="0" borderId="1" xfId="8" applyFont="1" applyBorder="1" applyAlignment="1">
      <alignment horizontal="center" vertical="center" wrapText="1"/>
    </xf>
    <xf numFmtId="168"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14" fontId="11" fillId="0" borderId="1" xfId="0" applyNumberFormat="1"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44" fontId="14" fillId="0" borderId="1" xfId="8" applyFont="1" applyBorder="1" applyAlignment="1">
      <alignment horizontal="left" vertical="center" wrapText="1"/>
    </xf>
    <xf numFmtId="0" fontId="12" fillId="0" borderId="1" xfId="0" applyFont="1" applyBorder="1" applyAlignment="1">
      <alignment horizontal="left" vertical="top" wrapText="1"/>
    </xf>
    <xf numFmtId="0" fontId="8" fillId="0" borderId="1" xfId="0" applyFont="1" applyBorder="1" applyAlignment="1">
      <alignment wrapText="1"/>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44" fontId="8" fillId="0" borderId="1" xfId="8" applyFont="1" applyFill="1" applyBorder="1" applyAlignment="1">
      <alignment horizontal="center" vertical="center" wrapText="1"/>
    </xf>
    <xf numFmtId="0" fontId="11" fillId="0" borderId="1" xfId="0" applyFont="1" applyBorder="1" applyAlignment="1">
      <alignment vertical="top" wrapText="1"/>
    </xf>
    <xf numFmtId="168" fontId="16" fillId="0" borderId="1" xfId="0" applyNumberFormat="1" applyFont="1" applyBorder="1" applyAlignment="1">
      <alignment horizontal="center" vertical="center" wrapText="1"/>
    </xf>
    <xf numFmtId="168" fontId="8" fillId="0" borderId="1" xfId="0" applyNumberFormat="1" applyFont="1" applyBorder="1" applyAlignment="1">
      <alignment horizontal="center" vertical="center" wrapText="1"/>
    </xf>
    <xf numFmtId="49" fontId="8" fillId="0" borderId="1" xfId="2" applyFont="1" applyFill="1" applyBorder="1" applyAlignment="1" applyProtection="1">
      <alignment horizontal="right" vertical="center" wrapText="1"/>
      <protection locked="0"/>
    </xf>
    <xf numFmtId="14" fontId="16" fillId="0" borderId="1" xfId="7" applyNumberFormat="1" applyFont="1" applyBorder="1" applyAlignment="1">
      <alignment horizontal="center" vertical="center" wrapText="1"/>
    </xf>
    <xf numFmtId="3" fontId="15" fillId="0" borderId="1" xfId="0" applyNumberFormat="1" applyFont="1" applyBorder="1" applyAlignment="1">
      <alignment wrapText="1"/>
    </xf>
    <xf numFmtId="49" fontId="2" fillId="0" borderId="1" xfId="2" applyBorder="1" applyAlignment="1" applyProtection="1">
      <alignment horizontal="left" vertical="center" wrapText="1"/>
      <protection locked="0"/>
    </xf>
    <xf numFmtId="14" fontId="6" fillId="0" borderId="1" xfId="7" applyNumberFormat="1" applyBorder="1" applyAlignment="1">
      <alignment horizontal="center" vertical="center" wrapText="1"/>
    </xf>
    <xf numFmtId="168" fontId="6" fillId="5" borderId="1" xfId="0" applyNumberFormat="1" applyFont="1" applyFill="1" applyBorder="1" applyAlignment="1">
      <alignment horizontal="center" vertical="center" wrapText="1"/>
    </xf>
    <xf numFmtId="0" fontId="3" fillId="0" borderId="15" xfId="0" applyFont="1" applyBorder="1" applyAlignment="1">
      <alignment wrapText="1"/>
    </xf>
    <xf numFmtId="44" fontId="3" fillId="0" borderId="15" xfId="8" applyFont="1" applyFill="1" applyBorder="1"/>
    <xf numFmtId="14" fontId="6" fillId="0" borderId="1" xfId="7" applyNumberFormat="1" applyBorder="1" applyAlignment="1">
      <alignment horizontal="left" vertical="center" wrapText="1"/>
    </xf>
    <xf numFmtId="168" fontId="6" fillId="0" borderId="1" xfId="0" applyNumberFormat="1" applyFont="1" applyBorder="1" applyAlignment="1">
      <alignment horizontal="center" vertical="center" wrapText="1"/>
    </xf>
    <xf numFmtId="49" fontId="2" fillId="0" borderId="1" xfId="2"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44" fontId="1" fillId="0" borderId="1" xfId="8" applyFont="1" applyFill="1" applyBorder="1" applyAlignment="1">
      <alignment wrapText="1"/>
    </xf>
    <xf numFmtId="14" fontId="0" fillId="0" borderId="1" xfId="0" applyNumberFormat="1" applyBorder="1" applyAlignment="1">
      <alignment wrapText="1"/>
    </xf>
    <xf numFmtId="0" fontId="3" fillId="0" borderId="16" xfId="0" applyFont="1" applyBorder="1" applyAlignment="1">
      <alignment wrapText="1"/>
    </xf>
    <xf numFmtId="14" fontId="11" fillId="0" borderId="14" xfId="0" applyNumberFormat="1" applyFont="1" applyBorder="1" applyAlignment="1" applyProtection="1">
      <alignment horizontal="center" vertical="center" wrapText="1"/>
      <protection locked="0"/>
    </xf>
    <xf numFmtId="14" fontId="6" fillId="0" borderId="14" xfId="7" applyNumberFormat="1" applyBorder="1" applyAlignment="1">
      <alignment horizontal="center" vertical="center" wrapText="1"/>
    </xf>
    <xf numFmtId="0" fontId="12" fillId="0" borderId="14" xfId="0" applyFont="1" applyBorder="1" applyAlignment="1">
      <alignment horizontal="center" vertical="center" wrapText="1"/>
    </xf>
    <xf numFmtId="44" fontId="3" fillId="0" borderId="16" xfId="8" applyFont="1" applyFill="1" applyBorder="1"/>
    <xf numFmtId="0" fontId="11" fillId="0" borderId="14" xfId="0" applyFont="1" applyBorder="1" applyAlignment="1" applyProtection="1">
      <alignment horizontal="center" vertical="center" wrapText="1"/>
      <protection locked="0"/>
    </xf>
    <xf numFmtId="0" fontId="12" fillId="0" borderId="14" xfId="0" applyFont="1" applyBorder="1" applyAlignment="1">
      <alignment vertical="top" wrapText="1"/>
    </xf>
    <xf numFmtId="49" fontId="2" fillId="0" borderId="1" xfId="2" applyFill="1" applyBorder="1" applyProtection="1">
      <alignment horizontal="left" vertical="center"/>
      <protection locked="0"/>
    </xf>
    <xf numFmtId="14" fontId="17" fillId="0" borderId="1" xfId="7" applyNumberFormat="1" applyFont="1" applyBorder="1" applyAlignment="1">
      <alignment horizontal="center" vertical="center" wrapText="1"/>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applyAlignment="1">
      <alignment horizontal="left" vertical="top"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cellXfs>
  <cellStyles count="9">
    <cellStyle name="BodyStyle" xfId="2" xr:uid="{00000000-0005-0000-0000-000000000000}"/>
    <cellStyle name="Currency" xfId="3" xr:uid="{00000000-0005-0000-0000-000001000000}"/>
    <cellStyle name="Énfasis4" xfId="6" builtinId="41"/>
    <cellStyle name="Hipervínculo 3" xfId="5" xr:uid="{00000000-0005-0000-0000-000003000000}"/>
    <cellStyle name="Millares" xfId="1" builtinId="3"/>
    <cellStyle name="Moneda" xfId="8" builtinId="4"/>
    <cellStyle name="Moneda [0] 2" xfId="4" xr:uid="{00000000-0005-0000-0000-000006000000}"/>
    <cellStyle name="Normal" xfId="0" builtinId="0"/>
    <cellStyle name="Normal_Hoja2" xfId="7" xr:uid="{00000000-0005-0000-0000-000009000000}"/>
  </cellStyles>
  <dxfs count="20">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STEMASPC/Downloads/PAA_215001025_15001_v5%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
      <sheetName val="EJEMPLO"/>
      <sheetName val="archivo de datos"/>
    </sheetNames>
    <sheetDataSet>
      <sheetData sheetId="0"/>
      <sheetData sheetId="1"/>
      <sheetData sheetId="2">
        <row r="2">
          <cell r="B2" t="str">
            <v>LICITACION</v>
          </cell>
          <cell r="E2" t="str">
            <v>Recursos propios</v>
          </cell>
        </row>
        <row r="3">
          <cell r="B3" t="str">
            <v>REGIMEN_ESPECIAL</v>
          </cell>
          <cell r="E3" t="str">
            <v>Recursos de crédito</v>
          </cell>
        </row>
        <row r="4">
          <cell r="B4" t="str">
            <v>SUBASTA</v>
          </cell>
          <cell r="E4" t="str">
            <v>Sistema General de Participaciones - SGP</v>
          </cell>
        </row>
        <row r="5">
          <cell r="B5" t="str">
            <v>CONCURSO_MERITOS</v>
          </cell>
          <cell r="E5" t="str">
            <v>Sistema General de Regalías - SGR</v>
          </cell>
        </row>
        <row r="6">
          <cell r="B6" t="str">
            <v>SELECCION_ABREVIADA</v>
          </cell>
          <cell r="E6" t="str">
            <v>Presupuesto General de la Nación – PGN</v>
          </cell>
        </row>
        <row r="7">
          <cell r="B7" t="str">
            <v>CONTRATACION_DIRECTA</v>
          </cell>
          <cell r="E7" t="str">
            <v>Recursos Propios (Alcaldías, Gobernaciones y Resguardos Indígenas)</v>
          </cell>
        </row>
        <row r="8">
          <cell r="B8" t="str">
            <v>CONTRATACION_MINIMA_CUANTIA</v>
          </cell>
          <cell r="E8" t="str">
            <v>Recursos en especie</v>
          </cell>
        </row>
        <row r="9">
          <cell r="B9" t="str">
            <v>CONCURSO_MERITOS_ABIERTO</v>
          </cell>
          <cell r="E9" t="str">
            <v>Recursos privados/cooperación</v>
          </cell>
        </row>
        <row r="10">
          <cell r="B10" t="str">
            <v>PROCESOS_SALUD</v>
          </cell>
          <cell r="E10" t="str">
            <v>Otros recursos</v>
          </cell>
        </row>
        <row r="11">
          <cell r="B11" t="str">
            <v>SELECCION_ABREVIADA_LIT_H_NUM_2_ART_2_LEY_1150_DE_2007</v>
          </cell>
          <cell r="E11" t="str">
            <v>Asignación Especial del Sistema General de Participación para Resguardos Indígenas - AESGPRI</v>
          </cell>
        </row>
        <row r="12">
          <cell r="B12" t="str">
            <v>ASOCIACION_PUBLICO_PRIVADA</v>
          </cell>
        </row>
        <row r="13">
          <cell r="B13" t="str">
            <v>ASOCIACION_PUBLICO_PRIVADA_INICIATIVA_PRIVADA</v>
          </cell>
        </row>
        <row r="14">
          <cell r="B14" t="str">
            <v>LICITACION OBRA PUBLICA</v>
          </cell>
          <cell r="E14" t="str">
            <v>NA</v>
          </cell>
        </row>
        <row r="15">
          <cell r="B15" t="str">
            <v>CONTRATOS Y CONVENIOS CON MAS DE DOS PARTES</v>
          </cell>
          <cell r="E15" t="str">
            <v>No solicitadas</v>
          </cell>
        </row>
        <row r="16">
          <cell r="E16" t="str">
            <v>Solicitadas</v>
          </cell>
        </row>
        <row r="17">
          <cell r="E17" t="str">
            <v>Aprobadas</v>
          </cell>
        </row>
        <row r="20">
          <cell r="E20" t="str">
            <v>Enero</v>
          </cell>
        </row>
        <row r="21">
          <cell r="E21" t="str">
            <v>Febrero</v>
          </cell>
        </row>
        <row r="22">
          <cell r="E22" t="str">
            <v>Marzo</v>
          </cell>
        </row>
        <row r="23">
          <cell r="E23" t="str">
            <v>Abril</v>
          </cell>
        </row>
        <row r="24">
          <cell r="E24" t="str">
            <v>Mayo</v>
          </cell>
        </row>
        <row r="25">
          <cell r="E25" t="str">
            <v>Junio</v>
          </cell>
        </row>
        <row r="26">
          <cell r="E26" t="str">
            <v>Julio</v>
          </cell>
        </row>
        <row r="27">
          <cell r="E27" t="str">
            <v>Agosto</v>
          </cell>
        </row>
        <row r="28">
          <cell r="E28" t="str">
            <v>Septiembre</v>
          </cell>
        </row>
        <row r="29">
          <cell r="E29" t="str">
            <v>Octubre</v>
          </cell>
        </row>
        <row r="30">
          <cell r="E30" t="str">
            <v>Noviembre</v>
          </cell>
        </row>
        <row r="31">
          <cell r="E31" t="str">
            <v>Diciembre</v>
          </cell>
        </row>
        <row r="34">
          <cell r="E34" t="str">
            <v>No</v>
          </cell>
        </row>
        <row r="35">
          <cell r="E35" t="str">
            <v>Sí</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67"/>
  <sheetViews>
    <sheetView tabSelected="1" topLeftCell="A119" zoomScale="80" zoomScaleNormal="80" workbookViewId="0">
      <selection activeCell="B120" sqref="B120"/>
    </sheetView>
  </sheetViews>
  <sheetFormatPr baseColWidth="10" defaultRowHeight="12.75" x14ac:dyDescent="0.25"/>
  <cols>
    <col min="1" max="1" width="5.140625" style="1" customWidth="1"/>
    <col min="2" max="2" width="22.42578125" style="6" customWidth="1"/>
    <col min="3" max="3" width="50.5703125" style="6" customWidth="1"/>
    <col min="4" max="4" width="23.42578125" style="1" customWidth="1"/>
    <col min="5" max="5" width="14.28515625" style="1" customWidth="1"/>
    <col min="6" max="6" width="14.7109375" style="1" customWidth="1"/>
    <col min="7" max="7" width="15.85546875" style="1" customWidth="1"/>
    <col min="8" max="8" width="22.7109375" style="1" customWidth="1"/>
    <col min="9" max="9" width="20.85546875" style="1" bestFit="1" customWidth="1"/>
    <col min="10" max="10" width="11.140625" style="1" customWidth="1"/>
    <col min="11" max="11" width="16.7109375" style="1" customWidth="1"/>
    <col min="12" max="12" width="40.42578125" style="1" customWidth="1"/>
    <col min="13" max="13" width="11.42578125" style="1"/>
    <col min="14" max="14" width="18.42578125" style="1" bestFit="1" customWidth="1"/>
    <col min="15" max="16384" width="11.42578125" style="1"/>
  </cols>
  <sheetData>
    <row r="1" spans="2:12" s="2" customFormat="1" x14ac:dyDescent="0.25">
      <c r="B1" s="3" t="s">
        <v>25</v>
      </c>
      <c r="C1" s="6"/>
      <c r="D1" s="1"/>
      <c r="E1" s="1"/>
      <c r="F1" s="1"/>
      <c r="G1" s="1"/>
      <c r="H1" s="1"/>
      <c r="I1" s="1"/>
      <c r="J1" s="1"/>
      <c r="K1" s="1"/>
      <c r="L1" s="1"/>
    </row>
    <row r="2" spans="2:12" x14ac:dyDescent="0.2">
      <c r="B2" s="3"/>
      <c r="F2" s="5" t="s">
        <v>33</v>
      </c>
    </row>
    <row r="3" spans="2:12" ht="13.5" thickBot="1" x14ac:dyDescent="0.3">
      <c r="B3" s="3" t="s">
        <v>26</v>
      </c>
    </row>
    <row r="4" spans="2:12" x14ac:dyDescent="0.25">
      <c r="B4" s="16" t="s">
        <v>24</v>
      </c>
      <c r="C4" s="7" t="s">
        <v>27</v>
      </c>
      <c r="F4" s="77" t="s">
        <v>23</v>
      </c>
      <c r="G4" s="78"/>
      <c r="H4" s="78"/>
      <c r="I4" s="79"/>
    </row>
    <row r="5" spans="2:12" x14ac:dyDescent="0.25">
      <c r="B5" s="17" t="s">
        <v>22</v>
      </c>
      <c r="C5" s="7" t="s">
        <v>28</v>
      </c>
      <c r="F5" s="80"/>
      <c r="G5" s="81"/>
      <c r="H5" s="81"/>
      <c r="I5" s="82"/>
    </row>
    <row r="6" spans="2:12" x14ac:dyDescent="0.25">
      <c r="B6" s="17" t="s">
        <v>21</v>
      </c>
      <c r="C6" s="7" t="s">
        <v>29</v>
      </c>
      <c r="F6" s="80"/>
      <c r="G6" s="81"/>
      <c r="H6" s="81"/>
      <c r="I6" s="82"/>
    </row>
    <row r="7" spans="2:12" x14ac:dyDescent="0.25">
      <c r="B7" s="17" t="s">
        <v>20</v>
      </c>
      <c r="C7" s="8" t="s">
        <v>30</v>
      </c>
      <c r="F7" s="80"/>
      <c r="G7" s="81"/>
      <c r="H7" s="81"/>
      <c r="I7" s="82"/>
    </row>
    <row r="8" spans="2:12" ht="102" x14ac:dyDescent="0.25">
      <c r="B8" s="17" t="s">
        <v>19</v>
      </c>
      <c r="C8" s="7" t="s">
        <v>31</v>
      </c>
      <c r="F8" s="83"/>
      <c r="G8" s="84"/>
      <c r="H8" s="84"/>
      <c r="I8" s="85"/>
    </row>
    <row r="9" spans="2:12" ht="89.25" x14ac:dyDescent="0.25">
      <c r="B9" s="17" t="s">
        <v>18</v>
      </c>
      <c r="C9" s="7" t="s">
        <v>32</v>
      </c>
      <c r="F9" s="2"/>
      <c r="G9" s="2"/>
      <c r="H9" s="2"/>
      <c r="I9" s="2"/>
    </row>
    <row r="10" spans="2:12" x14ac:dyDescent="0.25">
      <c r="B10" s="17" t="s">
        <v>17</v>
      </c>
      <c r="C10" s="9"/>
      <c r="F10" s="77" t="s">
        <v>16</v>
      </c>
      <c r="G10" s="78"/>
      <c r="H10" s="78"/>
      <c r="I10" s="79"/>
    </row>
    <row r="11" spans="2:12" x14ac:dyDescent="0.25">
      <c r="B11" s="17" t="s">
        <v>15</v>
      </c>
      <c r="C11" s="10"/>
      <c r="F11" s="80"/>
      <c r="G11" s="81"/>
      <c r="H11" s="81"/>
      <c r="I11" s="82"/>
    </row>
    <row r="12" spans="2:12" ht="26.25" thickBot="1" x14ac:dyDescent="0.3">
      <c r="B12" s="17" t="s">
        <v>14</v>
      </c>
      <c r="C12" s="11"/>
      <c r="F12" s="80"/>
      <c r="G12" s="81"/>
      <c r="H12" s="81"/>
      <c r="I12" s="82"/>
    </row>
    <row r="13" spans="2:12" ht="26.25" thickBot="1" x14ac:dyDescent="0.3">
      <c r="B13" s="17" t="s">
        <v>13</v>
      </c>
      <c r="C13" s="12"/>
      <c r="D13" s="19" t="s">
        <v>213</v>
      </c>
      <c r="F13" s="80"/>
      <c r="G13" s="81"/>
      <c r="H13" s="81"/>
      <c r="I13" s="82"/>
      <c r="K13" s="4"/>
    </row>
    <row r="14" spans="2:12" ht="26.25" thickBot="1" x14ac:dyDescent="0.3">
      <c r="B14" s="18" t="s">
        <v>12</v>
      </c>
      <c r="C14" s="13"/>
      <c r="F14" s="83"/>
      <c r="G14" s="84"/>
      <c r="H14" s="84"/>
      <c r="I14" s="85"/>
    </row>
    <row r="16" spans="2:12" x14ac:dyDescent="0.25">
      <c r="B16" s="3" t="s">
        <v>11</v>
      </c>
      <c r="F16" s="2"/>
    </row>
    <row r="18" spans="2:12" ht="51" x14ac:dyDescent="0.25">
      <c r="B18" s="22" t="s">
        <v>10</v>
      </c>
      <c r="C18" s="22" t="s">
        <v>9</v>
      </c>
      <c r="D18" s="23" t="s">
        <v>8</v>
      </c>
      <c r="E18" s="23" t="s">
        <v>7</v>
      </c>
      <c r="F18" s="23" t="s">
        <v>6</v>
      </c>
      <c r="G18" s="23" t="s">
        <v>5</v>
      </c>
      <c r="H18" s="23" t="s">
        <v>4</v>
      </c>
      <c r="I18" s="23" t="s">
        <v>3</v>
      </c>
      <c r="J18" s="23" t="s">
        <v>2</v>
      </c>
      <c r="K18" s="23" t="s">
        <v>1</v>
      </c>
      <c r="L18" s="24" t="s">
        <v>0</v>
      </c>
    </row>
    <row r="19" spans="2:12" ht="51" x14ac:dyDescent="0.2">
      <c r="B19" s="42">
        <v>80111600</v>
      </c>
      <c r="C19" s="43" t="s">
        <v>116</v>
      </c>
      <c r="D19" s="44">
        <v>45293</v>
      </c>
      <c r="E19" s="44">
        <v>45657</v>
      </c>
      <c r="F19" s="45" t="s">
        <v>34</v>
      </c>
      <c r="G19" s="45" t="s">
        <v>35</v>
      </c>
      <c r="H19" s="46" t="s">
        <v>204</v>
      </c>
      <c r="I19" s="46" t="s">
        <v>204</v>
      </c>
      <c r="J19" s="20" t="s">
        <v>36</v>
      </c>
      <c r="K19" s="20" t="s">
        <v>36</v>
      </c>
      <c r="L19" s="47" t="s">
        <v>62</v>
      </c>
    </row>
    <row r="20" spans="2:12" ht="63.75" x14ac:dyDescent="0.2">
      <c r="B20" s="42">
        <v>80111600</v>
      </c>
      <c r="C20" s="43" t="s">
        <v>117</v>
      </c>
      <c r="D20" s="44">
        <v>45293</v>
      </c>
      <c r="E20" s="44">
        <v>45657</v>
      </c>
      <c r="F20" s="45" t="s">
        <v>34</v>
      </c>
      <c r="G20" s="45" t="s">
        <v>35</v>
      </c>
      <c r="H20" s="46" t="s">
        <v>205</v>
      </c>
      <c r="I20" s="46" t="s">
        <v>205</v>
      </c>
      <c r="J20" s="20" t="s">
        <v>36</v>
      </c>
      <c r="K20" s="20" t="s">
        <v>36</v>
      </c>
      <c r="L20" s="47" t="s">
        <v>62</v>
      </c>
    </row>
    <row r="21" spans="2:12" ht="63.75" x14ac:dyDescent="0.2">
      <c r="B21" s="42">
        <v>80111600</v>
      </c>
      <c r="C21" s="43" t="s">
        <v>214</v>
      </c>
      <c r="D21" s="44">
        <v>45292</v>
      </c>
      <c r="E21" s="44">
        <v>45657</v>
      </c>
      <c r="F21" s="45" t="s">
        <v>34</v>
      </c>
      <c r="G21" s="45" t="s">
        <v>35</v>
      </c>
      <c r="H21" s="48">
        <v>5500000000</v>
      </c>
      <c r="I21" s="48">
        <v>5500000000</v>
      </c>
      <c r="J21" s="20" t="s">
        <v>36</v>
      </c>
      <c r="K21" s="20" t="s">
        <v>36</v>
      </c>
      <c r="L21" s="47" t="s">
        <v>101</v>
      </c>
    </row>
    <row r="22" spans="2:12" ht="63.75" x14ac:dyDescent="0.2">
      <c r="B22" s="42">
        <v>80111600</v>
      </c>
      <c r="C22" s="43" t="s">
        <v>114</v>
      </c>
      <c r="D22" s="44">
        <v>45293</v>
      </c>
      <c r="E22" s="44">
        <v>45657</v>
      </c>
      <c r="F22" s="45" t="s">
        <v>34</v>
      </c>
      <c r="G22" s="45" t="s">
        <v>35</v>
      </c>
      <c r="H22" s="48">
        <v>2360000000</v>
      </c>
      <c r="I22" s="48">
        <v>2360000000</v>
      </c>
      <c r="J22" s="20" t="s">
        <v>36</v>
      </c>
      <c r="K22" s="20" t="s">
        <v>36</v>
      </c>
      <c r="L22" s="47" t="s">
        <v>101</v>
      </c>
    </row>
    <row r="23" spans="2:12" ht="63.75" x14ac:dyDescent="0.2">
      <c r="B23" s="42">
        <v>80111600</v>
      </c>
      <c r="C23" s="43" t="s">
        <v>206</v>
      </c>
      <c r="D23" s="44">
        <v>45292</v>
      </c>
      <c r="E23" s="44">
        <v>45657</v>
      </c>
      <c r="F23" s="45" t="s">
        <v>34</v>
      </c>
      <c r="G23" s="45" t="s">
        <v>35</v>
      </c>
      <c r="H23" s="46" t="s">
        <v>204</v>
      </c>
      <c r="I23" s="46" t="s">
        <v>204</v>
      </c>
      <c r="J23" s="20" t="s">
        <v>36</v>
      </c>
      <c r="K23" s="20" t="s">
        <v>36</v>
      </c>
      <c r="L23" s="47" t="s">
        <v>62</v>
      </c>
    </row>
    <row r="24" spans="2:12" ht="89.25" x14ac:dyDescent="0.2">
      <c r="B24" s="42">
        <v>80111600</v>
      </c>
      <c r="C24" s="43" t="s">
        <v>115</v>
      </c>
      <c r="D24" s="44">
        <v>45292</v>
      </c>
      <c r="E24" s="44">
        <v>45657</v>
      </c>
      <c r="F24" s="45" t="s">
        <v>34</v>
      </c>
      <c r="G24" s="45" t="s">
        <v>35</v>
      </c>
      <c r="H24" s="49">
        <v>582336000</v>
      </c>
      <c r="I24" s="49">
        <v>582336000</v>
      </c>
      <c r="J24" s="20" t="s">
        <v>36</v>
      </c>
      <c r="K24" s="20" t="s">
        <v>36</v>
      </c>
      <c r="L24" s="47" t="s">
        <v>62</v>
      </c>
    </row>
    <row r="25" spans="2:12" ht="51" x14ac:dyDescent="0.2">
      <c r="B25" s="50" t="s">
        <v>44</v>
      </c>
      <c r="C25" s="43" t="s">
        <v>118</v>
      </c>
      <c r="D25" s="14">
        <v>45295</v>
      </c>
      <c r="E25" s="51">
        <v>45657</v>
      </c>
      <c r="F25" s="45" t="s">
        <v>34</v>
      </c>
      <c r="G25" s="45" t="s">
        <v>35</v>
      </c>
      <c r="H25" s="52">
        <v>314555024</v>
      </c>
      <c r="I25" s="52">
        <v>314555024</v>
      </c>
      <c r="J25" s="20" t="s">
        <v>36</v>
      </c>
      <c r="K25" s="20" t="s">
        <v>36</v>
      </c>
      <c r="L25" s="47" t="s">
        <v>62</v>
      </c>
    </row>
    <row r="26" spans="2:12" ht="76.5" x14ac:dyDescent="0.25">
      <c r="B26" s="53" t="s">
        <v>56</v>
      </c>
      <c r="C26" s="43" t="s">
        <v>119</v>
      </c>
      <c r="D26" s="14">
        <v>45295</v>
      </c>
      <c r="E26" s="54">
        <v>45657</v>
      </c>
      <c r="F26" s="27" t="s">
        <v>34</v>
      </c>
      <c r="G26" s="25" t="s">
        <v>35</v>
      </c>
      <c r="H26" s="55">
        <v>150000000</v>
      </c>
      <c r="I26" s="55">
        <v>150000000</v>
      </c>
      <c r="J26" s="20" t="s">
        <v>36</v>
      </c>
      <c r="K26" s="20" t="s">
        <v>36</v>
      </c>
      <c r="L26" s="25" t="s">
        <v>38</v>
      </c>
    </row>
    <row r="27" spans="2:12" ht="76.5" x14ac:dyDescent="0.25">
      <c r="B27" s="53" t="s">
        <v>57</v>
      </c>
      <c r="C27" s="43" t="s">
        <v>120</v>
      </c>
      <c r="D27" s="14">
        <v>45295</v>
      </c>
      <c r="E27" s="54">
        <v>45657</v>
      </c>
      <c r="F27" s="27" t="s">
        <v>34</v>
      </c>
      <c r="G27" s="25" t="s">
        <v>35</v>
      </c>
      <c r="H27" s="55">
        <v>170000000</v>
      </c>
      <c r="I27" s="55">
        <v>170000000</v>
      </c>
      <c r="J27" s="20" t="s">
        <v>36</v>
      </c>
      <c r="K27" s="20" t="s">
        <v>36</v>
      </c>
      <c r="L27" s="25" t="s">
        <v>38</v>
      </c>
    </row>
    <row r="28" spans="2:12" ht="51" x14ac:dyDescent="0.25">
      <c r="B28" s="53" t="s">
        <v>58</v>
      </c>
      <c r="C28" s="43" t="s">
        <v>121</v>
      </c>
      <c r="D28" s="14">
        <v>45295</v>
      </c>
      <c r="E28" s="54">
        <v>45657</v>
      </c>
      <c r="F28" s="27" t="s">
        <v>34</v>
      </c>
      <c r="G28" s="25" t="s">
        <v>35</v>
      </c>
      <c r="H28" s="55">
        <v>160000000</v>
      </c>
      <c r="I28" s="55">
        <v>160000000</v>
      </c>
      <c r="J28" s="20" t="s">
        <v>36</v>
      </c>
      <c r="K28" s="20" t="s">
        <v>36</v>
      </c>
      <c r="L28" s="25" t="s">
        <v>38</v>
      </c>
    </row>
    <row r="29" spans="2:12" ht="76.5" x14ac:dyDescent="0.25">
      <c r="B29" s="7" t="s">
        <v>49</v>
      </c>
      <c r="C29" s="43" t="s">
        <v>182</v>
      </c>
      <c r="D29" s="14">
        <v>45295</v>
      </c>
      <c r="E29" s="54">
        <v>45657</v>
      </c>
      <c r="F29" s="15" t="s">
        <v>34</v>
      </c>
      <c r="G29" s="15" t="s">
        <v>35</v>
      </c>
      <c r="H29" s="55" t="s">
        <v>207</v>
      </c>
      <c r="I29" s="55" t="s">
        <v>207</v>
      </c>
      <c r="J29" s="20" t="s">
        <v>36</v>
      </c>
      <c r="K29" s="20" t="s">
        <v>36</v>
      </c>
      <c r="L29" s="25" t="s">
        <v>50</v>
      </c>
    </row>
    <row r="30" spans="2:12" ht="127.5" x14ac:dyDescent="0.25">
      <c r="B30" s="53" t="s">
        <v>51</v>
      </c>
      <c r="C30" s="43" t="s">
        <v>71</v>
      </c>
      <c r="D30" s="14">
        <v>45292</v>
      </c>
      <c r="E30" s="54">
        <v>45657</v>
      </c>
      <c r="F30" s="15" t="s">
        <v>34</v>
      </c>
      <c r="G30" s="15" t="s">
        <v>35</v>
      </c>
      <c r="H30" s="55">
        <v>150000000</v>
      </c>
      <c r="I30" s="55">
        <v>150000000</v>
      </c>
      <c r="J30" s="20" t="s">
        <v>36</v>
      </c>
      <c r="K30" s="20" t="s">
        <v>36</v>
      </c>
      <c r="L30" s="25" t="s">
        <v>101</v>
      </c>
    </row>
    <row r="31" spans="2:12" ht="102" x14ac:dyDescent="0.25">
      <c r="B31" s="26">
        <v>80111600</v>
      </c>
      <c r="C31" s="43" t="s">
        <v>61</v>
      </c>
      <c r="D31" s="14">
        <v>45295</v>
      </c>
      <c r="E31" s="54">
        <v>45657</v>
      </c>
      <c r="F31" s="15" t="s">
        <v>34</v>
      </c>
      <c r="G31" s="15" t="s">
        <v>35</v>
      </c>
      <c r="H31" s="36">
        <v>18000000</v>
      </c>
      <c r="I31" s="36">
        <v>18000000</v>
      </c>
      <c r="J31" s="20" t="s">
        <v>36</v>
      </c>
      <c r="K31" s="20" t="s">
        <v>36</v>
      </c>
      <c r="L31" s="25" t="s">
        <v>90</v>
      </c>
    </row>
    <row r="32" spans="2:12" ht="63.75" x14ac:dyDescent="0.25">
      <c r="B32" s="26">
        <v>70141605</v>
      </c>
      <c r="C32" s="43" t="s">
        <v>63</v>
      </c>
      <c r="D32" s="14">
        <v>45295</v>
      </c>
      <c r="E32" s="54">
        <v>45657</v>
      </c>
      <c r="F32" s="15" t="s">
        <v>34</v>
      </c>
      <c r="G32" s="15" t="s">
        <v>35</v>
      </c>
      <c r="H32" s="36">
        <v>8000000</v>
      </c>
      <c r="I32" s="36">
        <v>8000000</v>
      </c>
      <c r="J32" s="20" t="s">
        <v>36</v>
      </c>
      <c r="K32" s="20" t="s">
        <v>36</v>
      </c>
      <c r="L32" s="25" t="s">
        <v>90</v>
      </c>
    </row>
    <row r="33" spans="2:12" ht="89.25" x14ac:dyDescent="0.25">
      <c r="B33" s="26">
        <v>72154055</v>
      </c>
      <c r="C33" s="43" t="s">
        <v>64</v>
      </c>
      <c r="D33" s="14">
        <v>45295</v>
      </c>
      <c r="E33" s="54">
        <v>45657</v>
      </c>
      <c r="F33" s="15" t="s">
        <v>34</v>
      </c>
      <c r="G33" s="15" t="s">
        <v>35</v>
      </c>
      <c r="H33" s="36">
        <v>8000000</v>
      </c>
      <c r="I33" s="36">
        <v>8000000</v>
      </c>
      <c r="J33" s="20" t="s">
        <v>36</v>
      </c>
      <c r="K33" s="20" t="s">
        <v>36</v>
      </c>
      <c r="L33" s="25" t="s">
        <v>90</v>
      </c>
    </row>
    <row r="34" spans="2:12" ht="89.25" x14ac:dyDescent="0.25">
      <c r="B34" s="26">
        <v>91111500</v>
      </c>
      <c r="C34" s="43" t="s">
        <v>65</v>
      </c>
      <c r="D34" s="14">
        <v>45295</v>
      </c>
      <c r="E34" s="54">
        <v>45657</v>
      </c>
      <c r="F34" s="15" t="s">
        <v>34</v>
      </c>
      <c r="G34" s="15" t="s">
        <v>35</v>
      </c>
      <c r="H34" s="36">
        <v>240000000</v>
      </c>
      <c r="I34" s="36">
        <v>240000000</v>
      </c>
      <c r="J34" s="20" t="s">
        <v>36</v>
      </c>
      <c r="K34" s="20" t="s">
        <v>36</v>
      </c>
      <c r="L34" s="25" t="s">
        <v>90</v>
      </c>
    </row>
    <row r="35" spans="2:12" ht="76.5" x14ac:dyDescent="0.25">
      <c r="B35" s="26">
        <v>76121901</v>
      </c>
      <c r="C35" s="43" t="s">
        <v>66</v>
      </c>
      <c r="D35" s="14">
        <v>45295</v>
      </c>
      <c r="E35" s="54">
        <v>45657</v>
      </c>
      <c r="F35" s="15" t="s">
        <v>34</v>
      </c>
      <c r="G35" s="15" t="s">
        <v>35</v>
      </c>
      <c r="H35" s="36">
        <v>80000000</v>
      </c>
      <c r="I35" s="36">
        <v>80000000</v>
      </c>
      <c r="J35" s="20" t="s">
        <v>36</v>
      </c>
      <c r="K35" s="20" t="s">
        <v>36</v>
      </c>
      <c r="L35" s="25" t="s">
        <v>90</v>
      </c>
    </row>
    <row r="36" spans="2:12" ht="45" customHeight="1" x14ac:dyDescent="0.25">
      <c r="B36" s="26">
        <v>42131600</v>
      </c>
      <c r="C36" s="43" t="s">
        <v>67</v>
      </c>
      <c r="D36" s="14">
        <v>45295</v>
      </c>
      <c r="E36" s="54">
        <v>45657</v>
      </c>
      <c r="F36" s="15" t="s">
        <v>34</v>
      </c>
      <c r="G36" s="15" t="s">
        <v>35</v>
      </c>
      <c r="H36" s="36">
        <v>40000000</v>
      </c>
      <c r="I36" s="36">
        <v>40000000</v>
      </c>
      <c r="J36" s="20" t="s">
        <v>36</v>
      </c>
      <c r="K36" s="20" t="s">
        <v>36</v>
      </c>
      <c r="L36" s="25" t="s">
        <v>90</v>
      </c>
    </row>
    <row r="37" spans="2:12" ht="63.75" x14ac:dyDescent="0.25">
      <c r="B37" s="26">
        <v>42131700</v>
      </c>
      <c r="C37" s="43" t="s">
        <v>68</v>
      </c>
      <c r="D37" s="14">
        <v>45295</v>
      </c>
      <c r="E37" s="54">
        <v>45657</v>
      </c>
      <c r="F37" s="15" t="s">
        <v>34</v>
      </c>
      <c r="G37" s="15" t="s">
        <v>35</v>
      </c>
      <c r="H37" s="36">
        <v>50000000</v>
      </c>
      <c r="I37" s="36">
        <v>50000000</v>
      </c>
      <c r="J37" s="20" t="s">
        <v>36</v>
      </c>
      <c r="K37" s="20" t="s">
        <v>36</v>
      </c>
      <c r="L37" s="25" t="s">
        <v>90</v>
      </c>
    </row>
    <row r="38" spans="2:12" ht="63.75" x14ac:dyDescent="0.25">
      <c r="B38" s="26">
        <v>47121709</v>
      </c>
      <c r="C38" s="43" t="s">
        <v>69</v>
      </c>
      <c r="D38" s="14">
        <v>45295</v>
      </c>
      <c r="E38" s="54">
        <v>45657</v>
      </c>
      <c r="F38" s="15" t="s">
        <v>34</v>
      </c>
      <c r="G38" s="15" t="s">
        <v>35</v>
      </c>
      <c r="H38" s="36">
        <v>10000000</v>
      </c>
      <c r="I38" s="36">
        <v>10000000</v>
      </c>
      <c r="J38" s="20" t="s">
        <v>36</v>
      </c>
      <c r="K38" s="20" t="s">
        <v>36</v>
      </c>
      <c r="L38" s="25" t="s">
        <v>90</v>
      </c>
    </row>
    <row r="39" spans="2:12" ht="63.75" x14ac:dyDescent="0.25">
      <c r="B39" s="26">
        <v>47131803</v>
      </c>
      <c r="C39" s="43" t="s">
        <v>70</v>
      </c>
      <c r="D39" s="14">
        <v>45295</v>
      </c>
      <c r="E39" s="54">
        <v>45657</v>
      </c>
      <c r="F39" s="15" t="s">
        <v>34</v>
      </c>
      <c r="G39" s="15" t="s">
        <v>35</v>
      </c>
      <c r="H39" s="36">
        <v>220000000</v>
      </c>
      <c r="I39" s="36">
        <v>220000000</v>
      </c>
      <c r="J39" s="20" t="s">
        <v>36</v>
      </c>
      <c r="K39" s="20" t="s">
        <v>36</v>
      </c>
      <c r="L39" s="25" t="s">
        <v>90</v>
      </c>
    </row>
    <row r="40" spans="2:12" s="6" customFormat="1" ht="51" x14ac:dyDescent="0.25">
      <c r="B40" s="37">
        <v>81112200</v>
      </c>
      <c r="C40" s="7" t="s">
        <v>122</v>
      </c>
      <c r="D40" s="38">
        <v>45295</v>
      </c>
      <c r="E40" s="58">
        <v>45657</v>
      </c>
      <c r="F40" s="39" t="s">
        <v>34</v>
      </c>
      <c r="G40" s="39" t="s">
        <v>35</v>
      </c>
      <c r="H40" s="40">
        <v>210000000</v>
      </c>
      <c r="I40" s="40">
        <v>210000000</v>
      </c>
      <c r="J40" s="21" t="s">
        <v>36</v>
      </c>
      <c r="K40" s="21" t="s">
        <v>36</v>
      </c>
      <c r="L40" s="41" t="s">
        <v>45</v>
      </c>
    </row>
    <row r="41" spans="2:12" ht="153" x14ac:dyDescent="0.25">
      <c r="B41" s="28">
        <v>81112300</v>
      </c>
      <c r="C41" s="43" t="s">
        <v>123</v>
      </c>
      <c r="D41" s="14">
        <v>45295</v>
      </c>
      <c r="E41" s="54">
        <v>45657</v>
      </c>
      <c r="F41" s="15" t="s">
        <v>34</v>
      </c>
      <c r="G41" s="15" t="s">
        <v>35</v>
      </c>
      <c r="H41" s="35">
        <v>220000000</v>
      </c>
      <c r="I41" s="35">
        <v>220000000</v>
      </c>
      <c r="J41" s="20" t="s">
        <v>36</v>
      </c>
      <c r="K41" s="20" t="s">
        <v>36</v>
      </c>
      <c r="L41" s="25" t="s">
        <v>45</v>
      </c>
    </row>
    <row r="42" spans="2:12" ht="153" x14ac:dyDescent="0.25">
      <c r="B42" s="28">
        <v>81112100</v>
      </c>
      <c r="C42" s="43" t="s">
        <v>124</v>
      </c>
      <c r="D42" s="14">
        <v>45295</v>
      </c>
      <c r="E42" s="54">
        <v>45657</v>
      </c>
      <c r="F42" s="15" t="s">
        <v>34</v>
      </c>
      <c r="G42" s="15" t="s">
        <v>35</v>
      </c>
      <c r="H42" s="35">
        <v>80000000</v>
      </c>
      <c r="I42" s="35">
        <v>80000000</v>
      </c>
      <c r="J42" s="20" t="s">
        <v>36</v>
      </c>
      <c r="K42" s="20" t="s">
        <v>36</v>
      </c>
      <c r="L42" s="25" t="s">
        <v>45</v>
      </c>
    </row>
    <row r="43" spans="2:12" ht="51" x14ac:dyDescent="0.25">
      <c r="B43" s="28">
        <v>43212110</v>
      </c>
      <c r="C43" s="43" t="s">
        <v>125</v>
      </c>
      <c r="D43" s="14">
        <v>45295</v>
      </c>
      <c r="E43" s="54">
        <v>45657</v>
      </c>
      <c r="F43" s="15" t="s">
        <v>34</v>
      </c>
      <c r="G43" s="15" t="s">
        <v>35</v>
      </c>
      <c r="H43" s="29">
        <v>80000000</v>
      </c>
      <c r="I43" s="29">
        <v>80000000</v>
      </c>
      <c r="J43" s="20" t="s">
        <v>36</v>
      </c>
      <c r="K43" s="20" t="s">
        <v>36</v>
      </c>
      <c r="L43" s="25" t="s">
        <v>45</v>
      </c>
    </row>
    <row r="44" spans="2:12" ht="51" x14ac:dyDescent="0.25">
      <c r="B44" s="28">
        <v>39121635</v>
      </c>
      <c r="C44" s="43" t="s">
        <v>126</v>
      </c>
      <c r="D44" s="14">
        <v>45295</v>
      </c>
      <c r="E44" s="54">
        <v>45657</v>
      </c>
      <c r="F44" s="15" t="s">
        <v>34</v>
      </c>
      <c r="G44" s="15" t="s">
        <v>35</v>
      </c>
      <c r="H44" s="29">
        <v>90000000</v>
      </c>
      <c r="I44" s="29">
        <v>90000000</v>
      </c>
      <c r="J44" s="20" t="s">
        <v>36</v>
      </c>
      <c r="K44" s="20" t="s">
        <v>36</v>
      </c>
      <c r="L44" s="25" t="s">
        <v>45</v>
      </c>
    </row>
    <row r="45" spans="2:12" ht="51" x14ac:dyDescent="0.25">
      <c r="B45" s="28">
        <v>43232901</v>
      </c>
      <c r="C45" s="43" t="s">
        <v>127</v>
      </c>
      <c r="D45" s="14">
        <v>45295</v>
      </c>
      <c r="E45" s="54">
        <v>45657</v>
      </c>
      <c r="F45" s="15" t="s">
        <v>34</v>
      </c>
      <c r="G45" s="15" t="s">
        <v>35</v>
      </c>
      <c r="H45" s="29">
        <v>70000000</v>
      </c>
      <c r="I45" s="29">
        <v>70000000</v>
      </c>
      <c r="J45" s="20" t="s">
        <v>36</v>
      </c>
      <c r="K45" s="20" t="s">
        <v>36</v>
      </c>
      <c r="L45" s="25" t="s">
        <v>45</v>
      </c>
    </row>
    <row r="46" spans="2:12" ht="63.75" x14ac:dyDescent="0.25">
      <c r="B46" s="28">
        <v>81112501</v>
      </c>
      <c r="C46" s="43" t="s">
        <v>128</v>
      </c>
      <c r="D46" s="14">
        <v>45295</v>
      </c>
      <c r="E46" s="54">
        <v>45657</v>
      </c>
      <c r="F46" s="15" t="s">
        <v>34</v>
      </c>
      <c r="G46" s="15" t="s">
        <v>35</v>
      </c>
      <c r="H46" s="29">
        <v>120000000</v>
      </c>
      <c r="I46" s="29">
        <v>120000000</v>
      </c>
      <c r="J46" s="20" t="s">
        <v>36</v>
      </c>
      <c r="K46" s="20" t="s">
        <v>36</v>
      </c>
      <c r="L46" s="25" t="s">
        <v>45</v>
      </c>
    </row>
    <row r="47" spans="2:12" ht="51" x14ac:dyDescent="0.25">
      <c r="B47" s="28">
        <v>43233200</v>
      </c>
      <c r="C47" s="43" t="s">
        <v>129</v>
      </c>
      <c r="D47" s="14">
        <v>45295</v>
      </c>
      <c r="E47" s="54">
        <v>45657</v>
      </c>
      <c r="F47" s="15" t="s">
        <v>34</v>
      </c>
      <c r="G47" s="15" t="s">
        <v>35</v>
      </c>
      <c r="H47" s="29">
        <v>80000000</v>
      </c>
      <c r="I47" s="29">
        <v>80000000</v>
      </c>
      <c r="J47" s="20" t="s">
        <v>36</v>
      </c>
      <c r="K47" s="20" t="s">
        <v>36</v>
      </c>
      <c r="L47" s="25" t="s">
        <v>45</v>
      </c>
    </row>
    <row r="48" spans="2:12" ht="51" x14ac:dyDescent="0.25">
      <c r="B48" s="28">
        <v>43232804</v>
      </c>
      <c r="C48" s="43" t="s">
        <v>130</v>
      </c>
      <c r="D48" s="14">
        <v>45295</v>
      </c>
      <c r="E48" s="54">
        <v>45657</v>
      </c>
      <c r="F48" s="15" t="s">
        <v>34</v>
      </c>
      <c r="G48" s="15" t="s">
        <v>35</v>
      </c>
      <c r="H48" s="29">
        <v>15000000</v>
      </c>
      <c r="I48" s="29">
        <v>15000000</v>
      </c>
      <c r="J48" s="20" t="s">
        <v>36</v>
      </c>
      <c r="K48" s="20" t="s">
        <v>36</v>
      </c>
      <c r="L48" s="25" t="s">
        <v>45</v>
      </c>
    </row>
    <row r="49" spans="2:12" ht="51" x14ac:dyDescent="0.25">
      <c r="B49" s="28">
        <v>46171622</v>
      </c>
      <c r="C49" s="43" t="s">
        <v>131</v>
      </c>
      <c r="D49" s="14">
        <v>45295</v>
      </c>
      <c r="E49" s="54">
        <v>45657</v>
      </c>
      <c r="F49" s="15" t="s">
        <v>34</v>
      </c>
      <c r="G49" s="15" t="s">
        <v>35</v>
      </c>
      <c r="H49" s="29">
        <v>10000000</v>
      </c>
      <c r="I49" s="29">
        <v>10000000</v>
      </c>
      <c r="J49" s="20" t="s">
        <v>36</v>
      </c>
      <c r="K49" s="20" t="s">
        <v>36</v>
      </c>
      <c r="L49" s="25" t="s">
        <v>45</v>
      </c>
    </row>
    <row r="50" spans="2:12" ht="51" x14ac:dyDescent="0.25">
      <c r="B50" s="28">
        <v>43210000</v>
      </c>
      <c r="C50" s="43" t="s">
        <v>132</v>
      </c>
      <c r="D50" s="14">
        <v>45295</v>
      </c>
      <c r="E50" s="54">
        <v>45657</v>
      </c>
      <c r="F50" s="15" t="s">
        <v>34</v>
      </c>
      <c r="G50" s="15" t="s">
        <v>35</v>
      </c>
      <c r="H50" s="29">
        <v>60000000</v>
      </c>
      <c r="I50" s="29">
        <v>60000000</v>
      </c>
      <c r="J50" s="20" t="s">
        <v>36</v>
      </c>
      <c r="K50" s="20" t="s">
        <v>36</v>
      </c>
      <c r="L50" s="25" t="s">
        <v>45</v>
      </c>
    </row>
    <row r="51" spans="2:12" ht="63.75" x14ac:dyDescent="0.25">
      <c r="B51" s="30" t="s">
        <v>72</v>
      </c>
      <c r="C51" s="43" t="s">
        <v>133</v>
      </c>
      <c r="D51" s="14">
        <v>45295</v>
      </c>
      <c r="E51" s="54">
        <v>45657</v>
      </c>
      <c r="F51" s="15" t="s">
        <v>34</v>
      </c>
      <c r="G51" s="15" t="s">
        <v>35</v>
      </c>
      <c r="H51" s="29">
        <v>180000000</v>
      </c>
      <c r="I51" s="29">
        <v>180000000</v>
      </c>
      <c r="J51" s="20" t="s">
        <v>36</v>
      </c>
      <c r="K51" s="20" t="s">
        <v>36</v>
      </c>
      <c r="L51" s="25" t="s">
        <v>45</v>
      </c>
    </row>
    <row r="52" spans="2:12" ht="51" x14ac:dyDescent="0.25">
      <c r="B52" s="28">
        <v>43232907</v>
      </c>
      <c r="C52" s="43" t="s">
        <v>134</v>
      </c>
      <c r="D52" s="14">
        <v>45295</v>
      </c>
      <c r="E52" s="54">
        <v>45657</v>
      </c>
      <c r="F52" s="15" t="s">
        <v>34</v>
      </c>
      <c r="G52" s="15" t="s">
        <v>35</v>
      </c>
      <c r="H52" s="29">
        <v>130000000</v>
      </c>
      <c r="I52" s="29">
        <v>130000000</v>
      </c>
      <c r="J52" s="20" t="s">
        <v>36</v>
      </c>
      <c r="K52" s="20" t="s">
        <v>36</v>
      </c>
      <c r="L52" s="25" t="s">
        <v>45</v>
      </c>
    </row>
    <row r="53" spans="2:12" ht="51" x14ac:dyDescent="0.2">
      <c r="B53" s="28">
        <v>43231501</v>
      </c>
      <c r="C53" s="43" t="s">
        <v>135</v>
      </c>
      <c r="D53" s="14">
        <v>45295</v>
      </c>
      <c r="E53" s="54">
        <v>45657</v>
      </c>
      <c r="F53" s="15" t="s">
        <v>34</v>
      </c>
      <c r="G53" s="15" t="s">
        <v>35</v>
      </c>
      <c r="H53" s="31">
        <v>120000000</v>
      </c>
      <c r="I53" s="31">
        <v>120000000</v>
      </c>
      <c r="J53" s="20" t="s">
        <v>36</v>
      </c>
      <c r="K53" s="20" t="s">
        <v>36</v>
      </c>
      <c r="L53" s="25" t="s">
        <v>45</v>
      </c>
    </row>
    <row r="54" spans="2:12" ht="51" x14ac:dyDescent="0.2">
      <c r="B54" s="28">
        <v>43233000</v>
      </c>
      <c r="C54" s="43" t="s">
        <v>136</v>
      </c>
      <c r="D54" s="14">
        <v>45295</v>
      </c>
      <c r="E54" s="54">
        <v>45657</v>
      </c>
      <c r="F54" s="15" t="s">
        <v>34</v>
      </c>
      <c r="G54" s="15" t="s">
        <v>35</v>
      </c>
      <c r="H54" s="31">
        <v>130000000</v>
      </c>
      <c r="I54" s="31">
        <v>130000000</v>
      </c>
      <c r="J54" s="20" t="s">
        <v>36</v>
      </c>
      <c r="K54" s="20" t="s">
        <v>36</v>
      </c>
      <c r="L54" s="25" t="s">
        <v>45</v>
      </c>
    </row>
    <row r="55" spans="2:12" ht="51" x14ac:dyDescent="0.2">
      <c r="B55" s="28">
        <v>81112100</v>
      </c>
      <c r="C55" s="43" t="s">
        <v>137</v>
      </c>
      <c r="D55" s="14">
        <v>45295</v>
      </c>
      <c r="E55" s="54">
        <v>45657</v>
      </c>
      <c r="F55" s="15" t="s">
        <v>34</v>
      </c>
      <c r="G55" s="15" t="s">
        <v>35</v>
      </c>
      <c r="H55" s="31">
        <v>50000000</v>
      </c>
      <c r="I55" s="31">
        <v>50000000</v>
      </c>
      <c r="J55" s="20" t="s">
        <v>36</v>
      </c>
      <c r="K55" s="20" t="s">
        <v>36</v>
      </c>
      <c r="L55" s="25" t="s">
        <v>45</v>
      </c>
    </row>
    <row r="56" spans="2:12" ht="51" x14ac:dyDescent="0.25">
      <c r="B56" s="28">
        <v>81111500</v>
      </c>
      <c r="C56" s="43" t="s">
        <v>138</v>
      </c>
      <c r="D56" s="14">
        <v>45295</v>
      </c>
      <c r="E56" s="54">
        <v>45657</v>
      </c>
      <c r="F56" s="15" t="s">
        <v>34</v>
      </c>
      <c r="G56" s="15" t="s">
        <v>35</v>
      </c>
      <c r="H56" s="29">
        <v>60000000</v>
      </c>
      <c r="I56" s="29">
        <v>60000000</v>
      </c>
      <c r="J56" s="20" t="s">
        <v>36</v>
      </c>
      <c r="K56" s="20" t="s">
        <v>36</v>
      </c>
      <c r="L56" s="25" t="s">
        <v>45</v>
      </c>
    </row>
    <row r="57" spans="2:12" ht="51" x14ac:dyDescent="0.2">
      <c r="B57" s="28">
        <v>81112105</v>
      </c>
      <c r="C57" s="43" t="s">
        <v>139</v>
      </c>
      <c r="D57" s="14">
        <v>45295</v>
      </c>
      <c r="E57" s="54">
        <v>45657</v>
      </c>
      <c r="F57" s="15" t="s">
        <v>34</v>
      </c>
      <c r="G57" s="15" t="s">
        <v>35</v>
      </c>
      <c r="H57" s="31">
        <v>6000000</v>
      </c>
      <c r="I57" s="31">
        <v>6000000</v>
      </c>
      <c r="J57" s="20" t="s">
        <v>36</v>
      </c>
      <c r="K57" s="20" t="s">
        <v>36</v>
      </c>
      <c r="L57" s="25" t="s">
        <v>45</v>
      </c>
    </row>
    <row r="58" spans="2:12" ht="51" x14ac:dyDescent="0.2">
      <c r="B58" s="28">
        <v>80111600</v>
      </c>
      <c r="C58" s="43" t="s">
        <v>140</v>
      </c>
      <c r="D58" s="14">
        <v>45295</v>
      </c>
      <c r="E58" s="54">
        <v>45657</v>
      </c>
      <c r="F58" s="15" t="s">
        <v>34</v>
      </c>
      <c r="G58" s="15" t="s">
        <v>35</v>
      </c>
      <c r="H58" s="31">
        <v>36000000</v>
      </c>
      <c r="I58" s="31">
        <v>36000000</v>
      </c>
      <c r="J58" s="20" t="s">
        <v>36</v>
      </c>
      <c r="K58" s="20" t="s">
        <v>36</v>
      </c>
      <c r="L58" s="25" t="s">
        <v>45</v>
      </c>
    </row>
    <row r="59" spans="2:12" ht="51" x14ac:dyDescent="0.2">
      <c r="B59" s="32" t="s">
        <v>111</v>
      </c>
      <c r="C59" s="43" t="s">
        <v>141</v>
      </c>
      <c r="D59" s="14">
        <v>45295</v>
      </c>
      <c r="E59" s="54">
        <v>45657</v>
      </c>
      <c r="F59" s="15" t="s">
        <v>34</v>
      </c>
      <c r="G59" s="15" t="s">
        <v>35</v>
      </c>
      <c r="H59" s="31" t="s">
        <v>112</v>
      </c>
      <c r="I59" s="31" t="s">
        <v>112</v>
      </c>
      <c r="J59" s="20" t="s">
        <v>36</v>
      </c>
      <c r="K59" s="20" t="s">
        <v>36</v>
      </c>
      <c r="L59" s="25" t="s">
        <v>45</v>
      </c>
    </row>
    <row r="60" spans="2:12" ht="89.25" x14ac:dyDescent="0.2">
      <c r="B60" s="33">
        <v>43222605</v>
      </c>
      <c r="C60" s="7" t="s">
        <v>142</v>
      </c>
      <c r="D60" s="14">
        <v>45295</v>
      </c>
      <c r="E60" s="54">
        <v>45657</v>
      </c>
      <c r="F60" s="15" t="s">
        <v>34</v>
      </c>
      <c r="G60" s="15" t="s">
        <v>35</v>
      </c>
      <c r="H60" s="31" t="s">
        <v>113</v>
      </c>
      <c r="I60" s="31" t="s">
        <v>113</v>
      </c>
      <c r="J60" s="20" t="s">
        <v>36</v>
      </c>
      <c r="K60" s="20" t="s">
        <v>36</v>
      </c>
      <c r="L60" s="25" t="s">
        <v>45</v>
      </c>
    </row>
    <row r="61" spans="2:12" ht="102" x14ac:dyDescent="0.25">
      <c r="B61" s="34">
        <v>41103011</v>
      </c>
      <c r="C61" s="7" t="s">
        <v>73</v>
      </c>
      <c r="D61" s="14">
        <v>45295</v>
      </c>
      <c r="E61" s="54">
        <v>45657</v>
      </c>
      <c r="F61" s="15" t="s">
        <v>34</v>
      </c>
      <c r="G61" s="15" t="s">
        <v>35</v>
      </c>
      <c r="H61" s="35">
        <v>25000000</v>
      </c>
      <c r="I61" s="35">
        <v>25000000</v>
      </c>
      <c r="J61" s="20" t="s">
        <v>36</v>
      </c>
      <c r="K61" s="20" t="s">
        <v>36</v>
      </c>
      <c r="L61" s="25" t="s">
        <v>62</v>
      </c>
    </row>
    <row r="62" spans="2:12" ht="144.75" customHeight="1" x14ac:dyDescent="0.25">
      <c r="B62" s="34" t="s">
        <v>74</v>
      </c>
      <c r="C62" s="43" t="s">
        <v>143</v>
      </c>
      <c r="D62" s="14">
        <v>45295</v>
      </c>
      <c r="E62" s="54">
        <v>45657</v>
      </c>
      <c r="F62" s="15" t="s">
        <v>34</v>
      </c>
      <c r="G62" s="15" t="s">
        <v>35</v>
      </c>
      <c r="H62" s="35">
        <v>22000000</v>
      </c>
      <c r="I62" s="35">
        <v>22000000</v>
      </c>
      <c r="J62" s="20" t="s">
        <v>36</v>
      </c>
      <c r="K62" s="20" t="s">
        <v>36</v>
      </c>
      <c r="L62" s="25" t="s">
        <v>62</v>
      </c>
    </row>
    <row r="63" spans="2:12" ht="76.5" x14ac:dyDescent="0.25">
      <c r="B63" s="34" t="s">
        <v>75</v>
      </c>
      <c r="C63" s="43" t="s">
        <v>76</v>
      </c>
      <c r="D63" s="14">
        <v>45295</v>
      </c>
      <c r="E63" s="54">
        <v>45657</v>
      </c>
      <c r="F63" s="15" t="s">
        <v>34</v>
      </c>
      <c r="G63" s="15" t="s">
        <v>35</v>
      </c>
      <c r="H63" s="35">
        <v>45000000</v>
      </c>
      <c r="I63" s="35">
        <v>45000000</v>
      </c>
      <c r="J63" s="20" t="s">
        <v>36</v>
      </c>
      <c r="K63" s="20" t="s">
        <v>36</v>
      </c>
      <c r="L63" s="25" t="s">
        <v>62</v>
      </c>
    </row>
    <row r="64" spans="2:12" ht="51" x14ac:dyDescent="0.25">
      <c r="B64" s="34">
        <v>39121321</v>
      </c>
      <c r="C64" s="43" t="s">
        <v>77</v>
      </c>
      <c r="D64" s="14">
        <v>45295</v>
      </c>
      <c r="E64" s="54">
        <v>45657</v>
      </c>
      <c r="F64" s="15" t="s">
        <v>34</v>
      </c>
      <c r="G64" s="15" t="s">
        <v>35</v>
      </c>
      <c r="H64" s="35">
        <v>50000000</v>
      </c>
      <c r="I64" s="35">
        <v>50000000</v>
      </c>
      <c r="J64" s="20" t="s">
        <v>36</v>
      </c>
      <c r="K64" s="20" t="s">
        <v>36</v>
      </c>
      <c r="L64" s="25" t="s">
        <v>62</v>
      </c>
    </row>
    <row r="65" spans="2:12" ht="76.5" x14ac:dyDescent="0.25">
      <c r="B65" s="34">
        <v>85161504</v>
      </c>
      <c r="C65" s="43" t="s">
        <v>78</v>
      </c>
      <c r="D65" s="14">
        <v>45295</v>
      </c>
      <c r="E65" s="54">
        <v>45657</v>
      </c>
      <c r="F65" s="15" t="s">
        <v>34</v>
      </c>
      <c r="G65" s="15" t="s">
        <v>35</v>
      </c>
      <c r="H65" s="35">
        <v>10000000</v>
      </c>
      <c r="I65" s="35">
        <v>10000000</v>
      </c>
      <c r="J65" s="20" t="s">
        <v>36</v>
      </c>
      <c r="K65" s="20" t="s">
        <v>36</v>
      </c>
      <c r="L65" s="25" t="s">
        <v>62</v>
      </c>
    </row>
    <row r="66" spans="2:12" ht="97.5" customHeight="1" x14ac:dyDescent="0.25">
      <c r="B66" s="34">
        <v>85161504</v>
      </c>
      <c r="C66" s="43" t="s">
        <v>79</v>
      </c>
      <c r="D66" s="14">
        <v>45295</v>
      </c>
      <c r="E66" s="54">
        <v>45657</v>
      </c>
      <c r="F66" s="15" t="s">
        <v>34</v>
      </c>
      <c r="G66" s="15" t="s">
        <v>35</v>
      </c>
      <c r="H66" s="35">
        <v>30000000</v>
      </c>
      <c r="I66" s="35">
        <v>30000000</v>
      </c>
      <c r="J66" s="20" t="s">
        <v>36</v>
      </c>
      <c r="K66" s="20" t="s">
        <v>36</v>
      </c>
      <c r="L66" s="25" t="s">
        <v>62</v>
      </c>
    </row>
    <row r="67" spans="2:12" ht="138" customHeight="1" x14ac:dyDescent="0.25">
      <c r="B67" s="34">
        <v>85161504</v>
      </c>
      <c r="C67" s="43" t="s">
        <v>80</v>
      </c>
      <c r="D67" s="14">
        <v>45295</v>
      </c>
      <c r="E67" s="54">
        <v>45657</v>
      </c>
      <c r="F67" s="15" t="s">
        <v>34</v>
      </c>
      <c r="G67" s="15" t="s">
        <v>35</v>
      </c>
      <c r="H67" s="35">
        <v>85000000</v>
      </c>
      <c r="I67" s="35">
        <v>85000000</v>
      </c>
      <c r="J67" s="20" t="s">
        <v>36</v>
      </c>
      <c r="K67" s="20" t="s">
        <v>36</v>
      </c>
      <c r="L67" s="25" t="s">
        <v>62</v>
      </c>
    </row>
    <row r="68" spans="2:12" ht="53.25" customHeight="1" x14ac:dyDescent="0.25">
      <c r="B68" s="34">
        <v>73152108</v>
      </c>
      <c r="C68" s="43" t="s">
        <v>81</v>
      </c>
      <c r="D68" s="14">
        <v>45295</v>
      </c>
      <c r="E68" s="54">
        <v>45657</v>
      </c>
      <c r="F68" s="15" t="s">
        <v>34</v>
      </c>
      <c r="G68" s="15" t="s">
        <v>35</v>
      </c>
      <c r="H68" s="35">
        <v>25000000</v>
      </c>
      <c r="I68" s="35">
        <v>25000000</v>
      </c>
      <c r="J68" s="20" t="s">
        <v>36</v>
      </c>
      <c r="K68" s="20" t="s">
        <v>36</v>
      </c>
      <c r="L68" s="25" t="s">
        <v>62</v>
      </c>
    </row>
    <row r="69" spans="2:12" ht="69.75" customHeight="1" x14ac:dyDescent="0.25">
      <c r="B69" s="34">
        <v>92121701</v>
      </c>
      <c r="C69" s="43" t="s">
        <v>82</v>
      </c>
      <c r="D69" s="14">
        <v>45295</v>
      </c>
      <c r="E69" s="54">
        <v>45657</v>
      </c>
      <c r="F69" s="15" t="s">
        <v>34</v>
      </c>
      <c r="G69" s="15" t="s">
        <v>35</v>
      </c>
      <c r="H69" s="35">
        <v>15000000</v>
      </c>
      <c r="I69" s="35">
        <v>15000000</v>
      </c>
      <c r="J69" s="20" t="s">
        <v>36</v>
      </c>
      <c r="K69" s="20" t="s">
        <v>36</v>
      </c>
      <c r="L69" s="25" t="s">
        <v>62</v>
      </c>
    </row>
    <row r="70" spans="2:12" ht="89.25" x14ac:dyDescent="0.25">
      <c r="B70" s="34" t="s">
        <v>83</v>
      </c>
      <c r="C70" s="43" t="s">
        <v>84</v>
      </c>
      <c r="D70" s="14">
        <v>45295</v>
      </c>
      <c r="E70" s="54">
        <v>45657</v>
      </c>
      <c r="F70" s="15" t="s">
        <v>34</v>
      </c>
      <c r="G70" s="15" t="s">
        <v>35</v>
      </c>
      <c r="H70" s="35">
        <v>35000000</v>
      </c>
      <c r="I70" s="35">
        <v>35000000</v>
      </c>
      <c r="J70" s="20" t="s">
        <v>36</v>
      </c>
      <c r="K70" s="20" t="s">
        <v>36</v>
      </c>
      <c r="L70" s="25" t="s">
        <v>62</v>
      </c>
    </row>
    <row r="71" spans="2:12" ht="51" x14ac:dyDescent="0.25">
      <c r="B71" s="34">
        <v>85161504</v>
      </c>
      <c r="C71" s="43" t="s">
        <v>144</v>
      </c>
      <c r="D71" s="14">
        <v>45295</v>
      </c>
      <c r="E71" s="54">
        <v>45657</v>
      </c>
      <c r="F71" s="15" t="s">
        <v>34</v>
      </c>
      <c r="G71" s="15" t="s">
        <v>35</v>
      </c>
      <c r="H71" s="35">
        <v>40000000</v>
      </c>
      <c r="I71" s="35">
        <v>40000000</v>
      </c>
      <c r="J71" s="20" t="s">
        <v>36</v>
      </c>
      <c r="K71" s="20" t="s">
        <v>36</v>
      </c>
      <c r="L71" s="25" t="s">
        <v>62</v>
      </c>
    </row>
    <row r="72" spans="2:12" ht="133.5" customHeight="1" x14ac:dyDescent="0.25">
      <c r="B72" s="34">
        <v>85161504</v>
      </c>
      <c r="C72" s="43" t="s">
        <v>145</v>
      </c>
      <c r="D72" s="14">
        <v>45295</v>
      </c>
      <c r="E72" s="54">
        <v>45657</v>
      </c>
      <c r="F72" s="15" t="s">
        <v>34</v>
      </c>
      <c r="G72" s="15" t="s">
        <v>35</v>
      </c>
      <c r="H72" s="35">
        <v>350000000</v>
      </c>
      <c r="I72" s="35">
        <v>350000000</v>
      </c>
      <c r="J72" s="20" t="s">
        <v>36</v>
      </c>
      <c r="K72" s="20" t="s">
        <v>36</v>
      </c>
      <c r="L72" s="25" t="s">
        <v>62</v>
      </c>
    </row>
    <row r="73" spans="2:12" ht="51" x14ac:dyDescent="0.25">
      <c r="B73" s="34">
        <v>73152108</v>
      </c>
      <c r="C73" s="43" t="s">
        <v>146</v>
      </c>
      <c r="D73" s="14">
        <v>45295</v>
      </c>
      <c r="E73" s="54">
        <v>45657</v>
      </c>
      <c r="F73" s="15" t="s">
        <v>34</v>
      </c>
      <c r="G73" s="15" t="s">
        <v>35</v>
      </c>
      <c r="H73" s="35">
        <v>40000000</v>
      </c>
      <c r="I73" s="35">
        <v>40000000</v>
      </c>
      <c r="J73" s="20" t="s">
        <v>36</v>
      </c>
      <c r="K73" s="20" t="s">
        <v>36</v>
      </c>
      <c r="L73" s="25" t="s">
        <v>62</v>
      </c>
    </row>
    <row r="74" spans="2:12" ht="63.75" x14ac:dyDescent="0.25">
      <c r="B74" s="34">
        <v>15101505</v>
      </c>
      <c r="C74" s="43" t="s">
        <v>147</v>
      </c>
      <c r="D74" s="14">
        <v>45295</v>
      </c>
      <c r="E74" s="54">
        <v>45657</v>
      </c>
      <c r="F74" s="15" t="s">
        <v>34</v>
      </c>
      <c r="G74" s="15" t="s">
        <v>35</v>
      </c>
      <c r="H74" s="35">
        <v>50000000</v>
      </c>
      <c r="I74" s="35">
        <v>50000000</v>
      </c>
      <c r="J74" s="20" t="s">
        <v>36</v>
      </c>
      <c r="K74" s="20" t="s">
        <v>36</v>
      </c>
      <c r="L74" s="25" t="s">
        <v>62</v>
      </c>
    </row>
    <row r="75" spans="2:12" ht="51" x14ac:dyDescent="0.25">
      <c r="B75" s="34">
        <v>84131601</v>
      </c>
      <c r="C75" s="43" t="s">
        <v>148</v>
      </c>
      <c r="D75" s="14">
        <v>45295</v>
      </c>
      <c r="E75" s="54">
        <v>45657</v>
      </c>
      <c r="F75" s="15" t="s">
        <v>34</v>
      </c>
      <c r="G75" s="15" t="s">
        <v>35</v>
      </c>
      <c r="H75" s="35">
        <v>20000000</v>
      </c>
      <c r="I75" s="35">
        <v>20000000</v>
      </c>
      <c r="J75" s="20" t="s">
        <v>36</v>
      </c>
      <c r="K75" s="20" t="s">
        <v>36</v>
      </c>
      <c r="L75" s="25" t="s">
        <v>62</v>
      </c>
    </row>
    <row r="76" spans="2:12" ht="51" x14ac:dyDescent="0.25">
      <c r="B76" s="34" t="s">
        <v>85</v>
      </c>
      <c r="C76" s="43" t="s">
        <v>149</v>
      </c>
      <c r="D76" s="14">
        <v>45295</v>
      </c>
      <c r="E76" s="54">
        <v>45657</v>
      </c>
      <c r="F76" s="15" t="s">
        <v>34</v>
      </c>
      <c r="G76" s="15" t="s">
        <v>35</v>
      </c>
      <c r="H76" s="35">
        <v>3000000</v>
      </c>
      <c r="I76" s="35">
        <v>3000000</v>
      </c>
      <c r="J76" s="20" t="s">
        <v>36</v>
      </c>
      <c r="K76" s="20" t="s">
        <v>36</v>
      </c>
      <c r="L76" s="25" t="s">
        <v>62</v>
      </c>
    </row>
    <row r="77" spans="2:12" ht="63.75" x14ac:dyDescent="0.25">
      <c r="B77" s="34" t="s">
        <v>86</v>
      </c>
      <c r="C77" s="43" t="s">
        <v>150</v>
      </c>
      <c r="D77" s="14">
        <v>45295</v>
      </c>
      <c r="E77" s="54">
        <v>45657</v>
      </c>
      <c r="F77" s="15" t="s">
        <v>34</v>
      </c>
      <c r="G77" s="15" t="s">
        <v>35</v>
      </c>
      <c r="H77" s="35">
        <v>80000000</v>
      </c>
      <c r="I77" s="35">
        <v>80000000</v>
      </c>
      <c r="J77" s="20" t="s">
        <v>36</v>
      </c>
      <c r="K77" s="20" t="s">
        <v>36</v>
      </c>
      <c r="L77" s="25" t="s">
        <v>62</v>
      </c>
    </row>
    <row r="78" spans="2:12" ht="51" x14ac:dyDescent="0.25">
      <c r="B78" s="34">
        <v>72121008</v>
      </c>
      <c r="C78" s="43" t="s">
        <v>183</v>
      </c>
      <c r="D78" s="14">
        <v>45295</v>
      </c>
      <c r="E78" s="54">
        <v>45657</v>
      </c>
      <c r="F78" s="15" t="s">
        <v>34</v>
      </c>
      <c r="G78" s="15" t="s">
        <v>35</v>
      </c>
      <c r="H78" s="35">
        <v>70000000</v>
      </c>
      <c r="I78" s="35">
        <v>70000000</v>
      </c>
      <c r="J78" s="20" t="s">
        <v>36</v>
      </c>
      <c r="K78" s="20" t="s">
        <v>36</v>
      </c>
      <c r="L78" s="25" t="s">
        <v>62</v>
      </c>
    </row>
    <row r="79" spans="2:12" ht="63.75" x14ac:dyDescent="0.25">
      <c r="B79" s="34">
        <v>85161504</v>
      </c>
      <c r="C79" s="43" t="s">
        <v>87</v>
      </c>
      <c r="D79" s="14">
        <v>45295</v>
      </c>
      <c r="E79" s="54">
        <v>45657</v>
      </c>
      <c r="F79" s="15" t="s">
        <v>34</v>
      </c>
      <c r="G79" s="15" t="s">
        <v>35</v>
      </c>
      <c r="H79" s="35">
        <v>30000000</v>
      </c>
      <c r="I79" s="35">
        <v>30000000</v>
      </c>
      <c r="J79" s="20" t="s">
        <v>36</v>
      </c>
      <c r="K79" s="20" t="s">
        <v>36</v>
      </c>
      <c r="L79" s="25" t="s">
        <v>62</v>
      </c>
    </row>
    <row r="80" spans="2:12" ht="51" x14ac:dyDescent="0.25">
      <c r="B80" s="34">
        <v>55121719</v>
      </c>
      <c r="C80" s="43" t="s">
        <v>88</v>
      </c>
      <c r="D80" s="14">
        <v>45295</v>
      </c>
      <c r="E80" s="54">
        <v>45657</v>
      </c>
      <c r="F80" s="15" t="s">
        <v>34</v>
      </c>
      <c r="G80" s="15" t="s">
        <v>35</v>
      </c>
      <c r="H80" s="35">
        <v>40000000</v>
      </c>
      <c r="I80" s="35">
        <v>40000000</v>
      </c>
      <c r="J80" s="20" t="s">
        <v>36</v>
      </c>
      <c r="K80" s="20" t="s">
        <v>36</v>
      </c>
      <c r="L80" s="25" t="s">
        <v>62</v>
      </c>
    </row>
    <row r="81" spans="2:12" ht="51" x14ac:dyDescent="0.25">
      <c r="B81" s="34" t="s">
        <v>89</v>
      </c>
      <c r="C81" s="43" t="s">
        <v>104</v>
      </c>
      <c r="D81" s="14">
        <v>45295</v>
      </c>
      <c r="E81" s="54">
        <v>45657</v>
      </c>
      <c r="F81" s="15" t="s">
        <v>34</v>
      </c>
      <c r="G81" s="15" t="s">
        <v>35</v>
      </c>
      <c r="H81" s="35">
        <v>150000000</v>
      </c>
      <c r="I81" s="35">
        <v>150000000</v>
      </c>
      <c r="J81" s="20" t="s">
        <v>36</v>
      </c>
      <c r="K81" s="20" t="s">
        <v>36</v>
      </c>
      <c r="L81" s="25" t="s">
        <v>62</v>
      </c>
    </row>
    <row r="82" spans="2:12" ht="63.75" x14ac:dyDescent="0.25">
      <c r="B82" s="21">
        <v>80111600</v>
      </c>
      <c r="C82" s="43" t="s">
        <v>91</v>
      </c>
      <c r="D82" s="14">
        <v>45295</v>
      </c>
      <c r="E82" s="54">
        <v>45657</v>
      </c>
      <c r="F82" s="15" t="s">
        <v>34</v>
      </c>
      <c r="G82" s="15" t="s">
        <v>35</v>
      </c>
      <c r="H82" s="59">
        <v>684000000</v>
      </c>
      <c r="I82" s="59">
        <v>684000000</v>
      </c>
      <c r="J82" s="20" t="s">
        <v>36</v>
      </c>
      <c r="K82" s="20" t="s">
        <v>36</v>
      </c>
      <c r="L82" s="25" t="s">
        <v>101</v>
      </c>
    </row>
    <row r="83" spans="2:12" ht="63.75" x14ac:dyDescent="0.25">
      <c r="B83" s="21">
        <v>80111600</v>
      </c>
      <c r="C83" s="43" t="s">
        <v>151</v>
      </c>
      <c r="D83" s="14">
        <v>45295</v>
      </c>
      <c r="E83" s="54">
        <v>45657</v>
      </c>
      <c r="F83" s="15" t="s">
        <v>34</v>
      </c>
      <c r="G83" s="15" t="s">
        <v>35</v>
      </c>
      <c r="H83" s="59">
        <v>792000000</v>
      </c>
      <c r="I83" s="59">
        <v>792000000</v>
      </c>
      <c r="J83" s="20" t="s">
        <v>36</v>
      </c>
      <c r="K83" s="20" t="s">
        <v>36</v>
      </c>
      <c r="L83" s="25" t="s">
        <v>101</v>
      </c>
    </row>
    <row r="84" spans="2:12" ht="63.75" x14ac:dyDescent="0.25">
      <c r="B84" s="21">
        <v>80111600</v>
      </c>
      <c r="C84" s="43" t="s">
        <v>102</v>
      </c>
      <c r="D84" s="14">
        <v>45295</v>
      </c>
      <c r="E84" s="54">
        <v>45657</v>
      </c>
      <c r="F84" s="15" t="s">
        <v>34</v>
      </c>
      <c r="G84" s="15" t="s">
        <v>35</v>
      </c>
      <c r="H84" s="59">
        <v>600000000</v>
      </c>
      <c r="I84" s="59">
        <v>600000000</v>
      </c>
      <c r="J84" s="20" t="s">
        <v>36</v>
      </c>
      <c r="K84" s="20" t="s">
        <v>36</v>
      </c>
      <c r="L84" s="25" t="s">
        <v>101</v>
      </c>
    </row>
    <row r="85" spans="2:12" ht="63.75" x14ac:dyDescent="0.25">
      <c r="B85" s="21">
        <v>80111600</v>
      </c>
      <c r="C85" s="43" t="s">
        <v>93</v>
      </c>
      <c r="D85" s="14">
        <v>45295</v>
      </c>
      <c r="E85" s="54">
        <v>45657</v>
      </c>
      <c r="F85" s="15" t="s">
        <v>34</v>
      </c>
      <c r="G85" s="15" t="s">
        <v>35</v>
      </c>
      <c r="H85" s="59">
        <v>156000000</v>
      </c>
      <c r="I85" s="59">
        <v>156000000</v>
      </c>
      <c r="J85" s="20" t="s">
        <v>36</v>
      </c>
      <c r="K85" s="20" t="s">
        <v>36</v>
      </c>
      <c r="L85" s="25" t="s">
        <v>101</v>
      </c>
    </row>
    <row r="86" spans="2:12" ht="63.75" x14ac:dyDescent="0.25">
      <c r="B86" s="21">
        <v>80111600</v>
      </c>
      <c r="C86" s="43" t="s">
        <v>152</v>
      </c>
      <c r="D86" s="14">
        <v>45295</v>
      </c>
      <c r="E86" s="54">
        <v>45657</v>
      </c>
      <c r="F86" s="15" t="s">
        <v>34</v>
      </c>
      <c r="G86" s="15" t="s">
        <v>35</v>
      </c>
      <c r="H86" s="59">
        <v>240000000</v>
      </c>
      <c r="I86" s="59">
        <v>240000000</v>
      </c>
      <c r="J86" s="20" t="s">
        <v>36</v>
      </c>
      <c r="K86" s="20" t="s">
        <v>36</v>
      </c>
      <c r="L86" s="25" t="s">
        <v>101</v>
      </c>
    </row>
    <row r="87" spans="2:12" ht="63.75" x14ac:dyDescent="0.25">
      <c r="B87" s="21">
        <v>80111600</v>
      </c>
      <c r="C87" s="43" t="s">
        <v>92</v>
      </c>
      <c r="D87" s="14">
        <v>45295</v>
      </c>
      <c r="E87" s="54">
        <v>45657</v>
      </c>
      <c r="F87" s="15" t="s">
        <v>34</v>
      </c>
      <c r="G87" s="15" t="s">
        <v>35</v>
      </c>
      <c r="H87" s="59">
        <v>360000000</v>
      </c>
      <c r="I87" s="59">
        <v>360000000</v>
      </c>
      <c r="J87" s="20" t="s">
        <v>36</v>
      </c>
      <c r="K87" s="20" t="s">
        <v>36</v>
      </c>
      <c r="L87" s="25" t="s">
        <v>101</v>
      </c>
    </row>
    <row r="88" spans="2:12" ht="63.75" x14ac:dyDescent="0.25">
      <c r="B88" s="21">
        <v>80111600</v>
      </c>
      <c r="C88" s="43" t="s">
        <v>217</v>
      </c>
      <c r="D88" s="14">
        <v>45295</v>
      </c>
      <c r="E88" s="54">
        <v>45657</v>
      </c>
      <c r="F88" s="15" t="s">
        <v>34</v>
      </c>
      <c r="G88" s="15" t="s">
        <v>35</v>
      </c>
      <c r="H88" s="59">
        <v>240000000</v>
      </c>
      <c r="I88" s="59">
        <v>240000000</v>
      </c>
      <c r="J88" s="20" t="s">
        <v>36</v>
      </c>
      <c r="K88" s="20" t="s">
        <v>36</v>
      </c>
      <c r="L88" s="25" t="s">
        <v>101</v>
      </c>
    </row>
    <row r="89" spans="2:12" ht="63.75" x14ac:dyDescent="0.25">
      <c r="B89" s="21">
        <v>80111600</v>
      </c>
      <c r="C89" s="43" t="s">
        <v>94</v>
      </c>
      <c r="D89" s="14">
        <v>45295</v>
      </c>
      <c r="E89" s="54">
        <v>45657</v>
      </c>
      <c r="F89" s="15" t="s">
        <v>34</v>
      </c>
      <c r="G89" s="15" t="s">
        <v>35</v>
      </c>
      <c r="H89" s="59">
        <v>384000000</v>
      </c>
      <c r="I89" s="59">
        <v>384000000</v>
      </c>
      <c r="J89" s="20" t="s">
        <v>36</v>
      </c>
      <c r="K89" s="20" t="s">
        <v>36</v>
      </c>
      <c r="L89" s="25" t="s">
        <v>101</v>
      </c>
    </row>
    <row r="90" spans="2:12" ht="63.75" x14ac:dyDescent="0.25">
      <c r="B90" s="7">
        <v>85161504</v>
      </c>
      <c r="C90" s="43" t="s">
        <v>153</v>
      </c>
      <c r="D90" s="14">
        <v>45295</v>
      </c>
      <c r="E90" s="54">
        <v>45657</v>
      </c>
      <c r="F90" s="15" t="s">
        <v>34</v>
      </c>
      <c r="G90" s="15" t="s">
        <v>35</v>
      </c>
      <c r="H90" s="59">
        <v>300000000</v>
      </c>
      <c r="I90" s="59">
        <v>300000000</v>
      </c>
      <c r="J90" s="20" t="s">
        <v>36</v>
      </c>
      <c r="K90" s="20" t="s">
        <v>36</v>
      </c>
      <c r="L90" s="25" t="s">
        <v>101</v>
      </c>
    </row>
    <row r="91" spans="2:12" ht="63.75" x14ac:dyDescent="0.25">
      <c r="B91" s="7">
        <v>85161504</v>
      </c>
      <c r="C91" s="43" t="s">
        <v>154</v>
      </c>
      <c r="D91" s="14">
        <v>45295</v>
      </c>
      <c r="E91" s="54">
        <v>45657</v>
      </c>
      <c r="F91" s="15" t="s">
        <v>34</v>
      </c>
      <c r="G91" s="15" t="s">
        <v>35</v>
      </c>
      <c r="H91" s="59">
        <v>816000000</v>
      </c>
      <c r="I91" s="59">
        <v>816000000</v>
      </c>
      <c r="J91" s="20" t="s">
        <v>36</v>
      </c>
      <c r="K91" s="20" t="s">
        <v>36</v>
      </c>
      <c r="L91" s="25" t="s">
        <v>101</v>
      </c>
    </row>
    <row r="92" spans="2:12" ht="63.75" x14ac:dyDescent="0.25">
      <c r="B92" s="7">
        <v>42281521</v>
      </c>
      <c r="C92" s="43" t="s">
        <v>155</v>
      </c>
      <c r="D92" s="14">
        <v>45295</v>
      </c>
      <c r="E92" s="54">
        <v>45657</v>
      </c>
      <c r="F92" s="15" t="s">
        <v>34</v>
      </c>
      <c r="G92" s="15" t="s">
        <v>35</v>
      </c>
      <c r="H92" s="59">
        <v>15000000</v>
      </c>
      <c r="I92" s="59">
        <v>15000000</v>
      </c>
      <c r="J92" s="20" t="s">
        <v>36</v>
      </c>
      <c r="K92" s="20" t="s">
        <v>36</v>
      </c>
      <c r="L92" s="25" t="s">
        <v>101</v>
      </c>
    </row>
    <row r="93" spans="2:12" ht="63.75" x14ac:dyDescent="0.25">
      <c r="B93" s="60" t="s">
        <v>46</v>
      </c>
      <c r="C93" s="43" t="s">
        <v>48</v>
      </c>
      <c r="D93" s="14">
        <v>45295</v>
      </c>
      <c r="E93" s="54">
        <v>45657</v>
      </c>
      <c r="F93" s="15" t="s">
        <v>34</v>
      </c>
      <c r="G93" s="15" t="s">
        <v>35</v>
      </c>
      <c r="H93" s="59">
        <v>300000000</v>
      </c>
      <c r="I93" s="59">
        <v>300000000</v>
      </c>
      <c r="J93" s="20" t="s">
        <v>36</v>
      </c>
      <c r="K93" s="20" t="s">
        <v>36</v>
      </c>
      <c r="L93" s="25" t="s">
        <v>101</v>
      </c>
    </row>
    <row r="94" spans="2:12" ht="114.75" x14ac:dyDescent="0.25">
      <c r="B94" s="60" t="s">
        <v>42</v>
      </c>
      <c r="C94" s="43" t="s">
        <v>156</v>
      </c>
      <c r="D94" s="14">
        <v>45295</v>
      </c>
      <c r="E94" s="54">
        <v>45657</v>
      </c>
      <c r="F94" s="15" t="s">
        <v>34</v>
      </c>
      <c r="G94" s="15" t="s">
        <v>35</v>
      </c>
      <c r="H94" s="59">
        <v>660000000</v>
      </c>
      <c r="I94" s="59">
        <v>660000000</v>
      </c>
      <c r="J94" s="20" t="s">
        <v>36</v>
      </c>
      <c r="K94" s="20" t="s">
        <v>36</v>
      </c>
      <c r="L94" s="25" t="s">
        <v>101</v>
      </c>
    </row>
    <row r="95" spans="2:12" ht="140.25" x14ac:dyDescent="0.25">
      <c r="B95" s="60" t="s">
        <v>52</v>
      </c>
      <c r="C95" s="43" t="s">
        <v>157</v>
      </c>
      <c r="D95" s="14">
        <v>45295</v>
      </c>
      <c r="E95" s="54">
        <v>45657</v>
      </c>
      <c r="F95" s="15" t="s">
        <v>34</v>
      </c>
      <c r="G95" s="15" t="s">
        <v>35</v>
      </c>
      <c r="H95" s="59">
        <v>660000000</v>
      </c>
      <c r="I95" s="59">
        <v>660000000</v>
      </c>
      <c r="J95" s="20" t="s">
        <v>36</v>
      </c>
      <c r="K95" s="20" t="s">
        <v>36</v>
      </c>
      <c r="L95" s="25" t="s">
        <v>101</v>
      </c>
    </row>
    <row r="96" spans="2:12" ht="76.5" x14ac:dyDescent="0.25">
      <c r="B96" s="21">
        <v>80111620</v>
      </c>
      <c r="C96" s="43" t="s">
        <v>95</v>
      </c>
      <c r="D96" s="14">
        <v>45295</v>
      </c>
      <c r="E96" s="54">
        <v>45657</v>
      </c>
      <c r="F96" s="15" t="s">
        <v>34</v>
      </c>
      <c r="G96" s="15" t="s">
        <v>35</v>
      </c>
      <c r="H96" s="59">
        <v>66000000</v>
      </c>
      <c r="I96" s="59">
        <v>66000000</v>
      </c>
      <c r="J96" s="20" t="s">
        <v>36</v>
      </c>
      <c r="K96" s="20" t="s">
        <v>36</v>
      </c>
      <c r="L96" s="25" t="s">
        <v>101</v>
      </c>
    </row>
    <row r="97" spans="2:12" ht="76.5" x14ac:dyDescent="0.25">
      <c r="B97" s="21">
        <v>80111600</v>
      </c>
      <c r="C97" s="43" t="s">
        <v>158</v>
      </c>
      <c r="D97" s="14">
        <v>45295</v>
      </c>
      <c r="E97" s="54">
        <v>45657</v>
      </c>
      <c r="F97" s="15" t="s">
        <v>34</v>
      </c>
      <c r="G97" s="15" t="s">
        <v>35</v>
      </c>
      <c r="H97" s="59">
        <v>66000000</v>
      </c>
      <c r="I97" s="59">
        <v>66000000</v>
      </c>
      <c r="J97" s="20" t="s">
        <v>36</v>
      </c>
      <c r="K97" s="20" t="s">
        <v>36</v>
      </c>
      <c r="L97" s="25" t="s">
        <v>101</v>
      </c>
    </row>
    <row r="98" spans="2:12" ht="76.5" x14ac:dyDescent="0.25">
      <c r="B98" s="21">
        <v>80111600</v>
      </c>
      <c r="C98" s="43" t="s">
        <v>184</v>
      </c>
      <c r="D98" s="14">
        <v>45295</v>
      </c>
      <c r="E98" s="54">
        <v>45657</v>
      </c>
      <c r="F98" s="15" t="s">
        <v>34</v>
      </c>
      <c r="G98" s="15" t="s">
        <v>35</v>
      </c>
      <c r="H98" s="59">
        <v>45000000</v>
      </c>
      <c r="I98" s="59">
        <v>45000000</v>
      </c>
      <c r="J98" s="20" t="s">
        <v>36</v>
      </c>
      <c r="K98" s="20" t="s">
        <v>36</v>
      </c>
      <c r="L98" s="25" t="s">
        <v>101</v>
      </c>
    </row>
    <row r="99" spans="2:12" ht="89.25" x14ac:dyDescent="0.25">
      <c r="B99" s="21">
        <v>80111600</v>
      </c>
      <c r="C99" s="43" t="s">
        <v>159</v>
      </c>
      <c r="D99" s="14">
        <v>45295</v>
      </c>
      <c r="E99" s="54">
        <v>45657</v>
      </c>
      <c r="F99" s="15" t="s">
        <v>34</v>
      </c>
      <c r="G99" s="15" t="s">
        <v>35</v>
      </c>
      <c r="H99" s="59">
        <v>64000000</v>
      </c>
      <c r="I99" s="59">
        <v>64000000</v>
      </c>
      <c r="J99" s="20" t="s">
        <v>36</v>
      </c>
      <c r="K99" s="20" t="s">
        <v>36</v>
      </c>
      <c r="L99" s="25" t="s">
        <v>101</v>
      </c>
    </row>
    <row r="100" spans="2:12" ht="63.75" x14ac:dyDescent="0.25">
      <c r="B100" s="21">
        <v>80111600</v>
      </c>
      <c r="C100" s="43" t="s">
        <v>96</v>
      </c>
      <c r="D100" s="14">
        <v>45295</v>
      </c>
      <c r="E100" s="54">
        <v>45657</v>
      </c>
      <c r="F100" s="15" t="s">
        <v>34</v>
      </c>
      <c r="G100" s="15" t="s">
        <v>35</v>
      </c>
      <c r="H100" s="59">
        <v>51600000</v>
      </c>
      <c r="I100" s="59">
        <v>51600000</v>
      </c>
      <c r="J100" s="20" t="s">
        <v>36</v>
      </c>
      <c r="K100" s="20" t="s">
        <v>36</v>
      </c>
      <c r="L100" s="25" t="s">
        <v>101</v>
      </c>
    </row>
    <row r="101" spans="2:12" ht="63.75" x14ac:dyDescent="0.25">
      <c r="B101" s="21">
        <v>80111600</v>
      </c>
      <c r="C101" s="43" t="s">
        <v>160</v>
      </c>
      <c r="D101" s="14">
        <v>45295</v>
      </c>
      <c r="E101" s="54">
        <v>45657</v>
      </c>
      <c r="F101" s="15" t="s">
        <v>34</v>
      </c>
      <c r="G101" s="15" t="s">
        <v>35</v>
      </c>
      <c r="H101" s="59">
        <v>66000000</v>
      </c>
      <c r="I101" s="59">
        <v>66000000</v>
      </c>
      <c r="J101" s="20" t="s">
        <v>36</v>
      </c>
      <c r="K101" s="20" t="s">
        <v>36</v>
      </c>
      <c r="L101" s="25" t="s">
        <v>101</v>
      </c>
    </row>
    <row r="102" spans="2:12" ht="63.75" x14ac:dyDescent="0.25">
      <c r="B102" s="21">
        <v>80111600</v>
      </c>
      <c r="C102" s="43" t="s">
        <v>97</v>
      </c>
      <c r="D102" s="14">
        <v>45295</v>
      </c>
      <c r="E102" s="54">
        <v>45657</v>
      </c>
      <c r="F102" s="15" t="s">
        <v>34</v>
      </c>
      <c r="G102" s="15" t="s">
        <v>35</v>
      </c>
      <c r="H102" s="59">
        <v>51600000</v>
      </c>
      <c r="I102" s="59">
        <v>51600000</v>
      </c>
      <c r="J102" s="20" t="s">
        <v>36</v>
      </c>
      <c r="K102" s="20" t="s">
        <v>36</v>
      </c>
      <c r="L102" s="25" t="s">
        <v>101</v>
      </c>
    </row>
    <row r="103" spans="2:12" ht="63.75" x14ac:dyDescent="0.25">
      <c r="B103" s="21">
        <v>80111600</v>
      </c>
      <c r="C103" s="43" t="s">
        <v>98</v>
      </c>
      <c r="D103" s="14">
        <v>45295</v>
      </c>
      <c r="E103" s="54">
        <v>45657</v>
      </c>
      <c r="F103" s="15" t="s">
        <v>34</v>
      </c>
      <c r="G103" s="15" t="s">
        <v>35</v>
      </c>
      <c r="H103" s="59">
        <v>84000000</v>
      </c>
      <c r="I103" s="59">
        <v>84000000</v>
      </c>
      <c r="J103" s="20" t="s">
        <v>36</v>
      </c>
      <c r="K103" s="20" t="s">
        <v>36</v>
      </c>
      <c r="L103" s="25" t="s">
        <v>101</v>
      </c>
    </row>
    <row r="104" spans="2:12" ht="63.75" x14ac:dyDescent="0.25">
      <c r="B104" s="21">
        <v>80111600</v>
      </c>
      <c r="C104" s="43" t="s">
        <v>161</v>
      </c>
      <c r="D104" s="14">
        <v>45295</v>
      </c>
      <c r="E104" s="54">
        <v>45657</v>
      </c>
      <c r="F104" s="15" t="s">
        <v>34</v>
      </c>
      <c r="G104" s="15" t="s">
        <v>35</v>
      </c>
      <c r="H104" s="59">
        <v>240000000</v>
      </c>
      <c r="I104" s="59">
        <v>240000000</v>
      </c>
      <c r="J104" s="20" t="s">
        <v>36</v>
      </c>
      <c r="K104" s="20" t="s">
        <v>36</v>
      </c>
      <c r="L104" s="25" t="s">
        <v>101</v>
      </c>
    </row>
    <row r="105" spans="2:12" ht="63.75" x14ac:dyDescent="0.25">
      <c r="B105" s="21">
        <v>80111600</v>
      </c>
      <c r="C105" s="43" t="s">
        <v>162</v>
      </c>
      <c r="D105" s="14">
        <v>45295</v>
      </c>
      <c r="E105" s="54">
        <v>45657</v>
      </c>
      <c r="F105" s="15" t="s">
        <v>34</v>
      </c>
      <c r="G105" s="15" t="s">
        <v>35</v>
      </c>
      <c r="H105" s="59">
        <v>42000000</v>
      </c>
      <c r="I105" s="59">
        <v>42000000</v>
      </c>
      <c r="J105" s="20" t="s">
        <v>36</v>
      </c>
      <c r="K105" s="20" t="s">
        <v>36</v>
      </c>
      <c r="L105" s="25" t="s">
        <v>101</v>
      </c>
    </row>
    <row r="106" spans="2:12" ht="63.75" x14ac:dyDescent="0.25">
      <c r="B106" s="21">
        <v>80111600</v>
      </c>
      <c r="C106" s="43" t="s">
        <v>99</v>
      </c>
      <c r="D106" s="14">
        <v>45295</v>
      </c>
      <c r="E106" s="54">
        <v>45657</v>
      </c>
      <c r="F106" s="15" t="s">
        <v>34</v>
      </c>
      <c r="G106" s="15" t="s">
        <v>35</v>
      </c>
      <c r="H106" s="59">
        <v>42000000</v>
      </c>
      <c r="I106" s="59">
        <v>42000000</v>
      </c>
      <c r="J106" s="20" t="s">
        <v>36</v>
      </c>
      <c r="K106" s="20" t="s">
        <v>36</v>
      </c>
      <c r="L106" s="25" t="s">
        <v>101</v>
      </c>
    </row>
    <row r="107" spans="2:12" ht="63.75" x14ac:dyDescent="0.25">
      <c r="B107" s="60" t="s">
        <v>60</v>
      </c>
      <c r="C107" s="43" t="s">
        <v>100</v>
      </c>
      <c r="D107" s="14">
        <v>45295</v>
      </c>
      <c r="E107" s="54">
        <v>45657</v>
      </c>
      <c r="F107" s="15" t="s">
        <v>34</v>
      </c>
      <c r="G107" s="15" t="s">
        <v>35</v>
      </c>
      <c r="H107" s="59">
        <v>80000000</v>
      </c>
      <c r="I107" s="59">
        <v>80000000</v>
      </c>
      <c r="J107" s="20" t="s">
        <v>36</v>
      </c>
      <c r="K107" s="20" t="s">
        <v>36</v>
      </c>
      <c r="L107" s="25" t="s">
        <v>101</v>
      </c>
    </row>
    <row r="108" spans="2:12" ht="76.5" x14ac:dyDescent="0.25">
      <c r="B108" s="21">
        <v>80111600</v>
      </c>
      <c r="C108" s="43" t="s">
        <v>163</v>
      </c>
      <c r="D108" s="14">
        <v>45295</v>
      </c>
      <c r="E108" s="54">
        <v>45657</v>
      </c>
      <c r="F108" s="15" t="s">
        <v>34</v>
      </c>
      <c r="G108" s="15" t="s">
        <v>35</v>
      </c>
      <c r="H108" s="59">
        <v>492480000</v>
      </c>
      <c r="I108" s="59">
        <v>492480000</v>
      </c>
      <c r="J108" s="20" t="s">
        <v>36</v>
      </c>
      <c r="K108" s="20" t="s">
        <v>36</v>
      </c>
      <c r="L108" s="25" t="s">
        <v>101</v>
      </c>
    </row>
    <row r="109" spans="2:12" ht="63.75" x14ac:dyDescent="0.25">
      <c r="B109" s="21">
        <v>80111600</v>
      </c>
      <c r="C109" s="43" t="s">
        <v>103</v>
      </c>
      <c r="D109" s="14">
        <v>45295</v>
      </c>
      <c r="E109" s="54">
        <v>45657</v>
      </c>
      <c r="F109" s="15" t="s">
        <v>34</v>
      </c>
      <c r="G109" s="15" t="s">
        <v>35</v>
      </c>
      <c r="H109" s="59">
        <v>96000000</v>
      </c>
      <c r="I109" s="59">
        <v>96000000</v>
      </c>
      <c r="J109" s="20" t="s">
        <v>36</v>
      </c>
      <c r="K109" s="20" t="s">
        <v>36</v>
      </c>
      <c r="L109" s="25" t="s">
        <v>101</v>
      </c>
    </row>
    <row r="110" spans="2:12" ht="63.75" x14ac:dyDescent="0.25">
      <c r="B110" s="7">
        <v>85161504</v>
      </c>
      <c r="C110" s="43" t="s">
        <v>164</v>
      </c>
      <c r="D110" s="14">
        <v>45295</v>
      </c>
      <c r="E110" s="54">
        <v>45657</v>
      </c>
      <c r="F110" s="15" t="s">
        <v>34</v>
      </c>
      <c r="G110" s="15" t="s">
        <v>35</v>
      </c>
      <c r="H110" s="59">
        <v>80000000</v>
      </c>
      <c r="I110" s="59">
        <v>80000000</v>
      </c>
      <c r="J110" s="20" t="s">
        <v>36</v>
      </c>
      <c r="K110" s="20" t="s">
        <v>36</v>
      </c>
      <c r="L110" s="25" t="s">
        <v>101</v>
      </c>
    </row>
    <row r="111" spans="2:12" ht="63.75" x14ac:dyDescent="0.25">
      <c r="B111" s="7">
        <v>41111970</v>
      </c>
      <c r="C111" s="43" t="s">
        <v>165</v>
      </c>
      <c r="D111" s="14">
        <v>45295</v>
      </c>
      <c r="E111" s="54">
        <v>45657</v>
      </c>
      <c r="F111" s="15" t="s">
        <v>34</v>
      </c>
      <c r="G111" s="15" t="s">
        <v>35</v>
      </c>
      <c r="H111" s="59" t="s">
        <v>105</v>
      </c>
      <c r="I111" s="59" t="s">
        <v>105</v>
      </c>
      <c r="J111" s="20" t="s">
        <v>36</v>
      </c>
      <c r="K111" s="20" t="s">
        <v>36</v>
      </c>
      <c r="L111" s="25" t="s">
        <v>47</v>
      </c>
    </row>
    <row r="112" spans="2:12" ht="76.5" x14ac:dyDescent="0.25">
      <c r="B112" s="7">
        <v>41112200</v>
      </c>
      <c r="C112" s="43" t="s">
        <v>166</v>
      </c>
      <c r="D112" s="14">
        <v>45295</v>
      </c>
      <c r="E112" s="54">
        <v>45657</v>
      </c>
      <c r="F112" s="15" t="s">
        <v>34</v>
      </c>
      <c r="G112" s="15" t="s">
        <v>35</v>
      </c>
      <c r="H112" s="59">
        <v>1000000</v>
      </c>
      <c r="I112" s="59">
        <v>1000000</v>
      </c>
      <c r="J112" s="20" t="s">
        <v>36</v>
      </c>
      <c r="K112" s="20" t="s">
        <v>36</v>
      </c>
      <c r="L112" s="25" t="s">
        <v>47</v>
      </c>
    </row>
    <row r="113" spans="2:12" ht="76.5" x14ac:dyDescent="0.25">
      <c r="B113" s="7">
        <v>41112224</v>
      </c>
      <c r="C113" s="43" t="s">
        <v>167</v>
      </c>
      <c r="D113" s="14">
        <v>45295</v>
      </c>
      <c r="E113" s="54">
        <v>45657</v>
      </c>
      <c r="F113" s="15" t="s">
        <v>34</v>
      </c>
      <c r="G113" s="15" t="s">
        <v>35</v>
      </c>
      <c r="H113" s="59">
        <v>2100000</v>
      </c>
      <c r="I113" s="59">
        <v>2100000</v>
      </c>
      <c r="J113" s="20" t="s">
        <v>36</v>
      </c>
      <c r="K113" s="20" t="s">
        <v>36</v>
      </c>
      <c r="L113" s="25" t="s">
        <v>62</v>
      </c>
    </row>
    <row r="114" spans="2:12" ht="89.25" x14ac:dyDescent="0.25">
      <c r="B114" s="7">
        <v>80111600</v>
      </c>
      <c r="C114" s="43" t="s">
        <v>168</v>
      </c>
      <c r="D114" s="14">
        <v>45295</v>
      </c>
      <c r="E114" s="54">
        <v>45657</v>
      </c>
      <c r="F114" s="15" t="s">
        <v>34</v>
      </c>
      <c r="G114" s="15" t="s">
        <v>35</v>
      </c>
      <c r="H114" s="59">
        <v>26400000</v>
      </c>
      <c r="I114" s="59">
        <v>26400000</v>
      </c>
      <c r="J114" s="20" t="s">
        <v>36</v>
      </c>
      <c r="K114" s="20" t="s">
        <v>36</v>
      </c>
      <c r="L114" s="25" t="s">
        <v>47</v>
      </c>
    </row>
    <row r="115" spans="2:12" ht="102" x14ac:dyDescent="0.25">
      <c r="B115" s="7">
        <v>80111600</v>
      </c>
      <c r="C115" s="43" t="s">
        <v>169</v>
      </c>
      <c r="D115" s="14">
        <v>45295</v>
      </c>
      <c r="E115" s="54">
        <v>45657</v>
      </c>
      <c r="F115" s="15" t="s">
        <v>34</v>
      </c>
      <c r="G115" s="15" t="s">
        <v>35</v>
      </c>
      <c r="H115" s="59">
        <v>30000000</v>
      </c>
      <c r="I115" s="59">
        <v>30000000</v>
      </c>
      <c r="J115" s="20" t="s">
        <v>36</v>
      </c>
      <c r="K115" s="20" t="s">
        <v>36</v>
      </c>
      <c r="L115" s="25" t="s">
        <v>101</v>
      </c>
    </row>
    <row r="116" spans="2:12" ht="51" x14ac:dyDescent="0.25">
      <c r="B116" s="7">
        <v>85101600</v>
      </c>
      <c r="C116" s="43" t="s">
        <v>170</v>
      </c>
      <c r="D116" s="14">
        <v>45295</v>
      </c>
      <c r="E116" s="54">
        <v>45657</v>
      </c>
      <c r="F116" s="15" t="s">
        <v>34</v>
      </c>
      <c r="G116" s="15" t="s">
        <v>35</v>
      </c>
      <c r="H116" s="59">
        <v>44400000</v>
      </c>
      <c r="I116" s="59">
        <v>44400000</v>
      </c>
      <c r="J116" s="20" t="s">
        <v>36</v>
      </c>
      <c r="K116" s="20" t="s">
        <v>36</v>
      </c>
      <c r="L116" s="25" t="s">
        <v>62</v>
      </c>
    </row>
    <row r="117" spans="2:12" ht="51" x14ac:dyDescent="0.25">
      <c r="B117" s="7">
        <v>85101600</v>
      </c>
      <c r="C117" s="43" t="s">
        <v>171</v>
      </c>
      <c r="D117" s="14">
        <v>45295</v>
      </c>
      <c r="E117" s="54">
        <v>45657</v>
      </c>
      <c r="F117" s="15" t="s">
        <v>34</v>
      </c>
      <c r="G117" s="15" t="s">
        <v>35</v>
      </c>
      <c r="H117" s="59" t="s">
        <v>224</v>
      </c>
      <c r="I117" s="59" t="s">
        <v>224</v>
      </c>
      <c r="J117" s="20" t="s">
        <v>36</v>
      </c>
      <c r="K117" s="20" t="s">
        <v>36</v>
      </c>
      <c r="L117" s="25" t="s">
        <v>62</v>
      </c>
    </row>
    <row r="118" spans="2:12" ht="51" x14ac:dyDescent="0.25">
      <c r="B118" s="7">
        <v>85101600</v>
      </c>
      <c r="C118" s="43" t="s">
        <v>172</v>
      </c>
      <c r="D118" s="14">
        <v>45295</v>
      </c>
      <c r="E118" s="54">
        <v>45657</v>
      </c>
      <c r="F118" s="15" t="s">
        <v>34</v>
      </c>
      <c r="G118" s="15" t="s">
        <v>35</v>
      </c>
      <c r="H118" s="59">
        <v>48000000</v>
      </c>
      <c r="I118" s="59">
        <v>48000000</v>
      </c>
      <c r="J118" s="20" t="s">
        <v>36</v>
      </c>
      <c r="K118" s="20" t="s">
        <v>36</v>
      </c>
      <c r="L118" s="25" t="s">
        <v>62</v>
      </c>
    </row>
    <row r="119" spans="2:12" ht="89.25" x14ac:dyDescent="0.25">
      <c r="B119" s="34">
        <v>41120000</v>
      </c>
      <c r="C119" s="43" t="s">
        <v>173</v>
      </c>
      <c r="D119" s="14">
        <v>45295</v>
      </c>
      <c r="E119" s="54">
        <v>45657</v>
      </c>
      <c r="F119" s="15" t="s">
        <v>34</v>
      </c>
      <c r="G119" s="15" t="s">
        <v>35</v>
      </c>
      <c r="H119" s="59">
        <v>180000000</v>
      </c>
      <c r="I119" s="59">
        <v>180000000</v>
      </c>
      <c r="J119" s="20" t="s">
        <v>36</v>
      </c>
      <c r="K119" s="20" t="s">
        <v>36</v>
      </c>
      <c r="L119" s="25" t="s">
        <v>37</v>
      </c>
    </row>
    <row r="120" spans="2:12" ht="76.5" x14ac:dyDescent="0.25">
      <c r="B120" s="34">
        <v>41120000</v>
      </c>
      <c r="C120" s="43" t="s">
        <v>106</v>
      </c>
      <c r="D120" s="14">
        <v>45295</v>
      </c>
      <c r="E120" s="54">
        <v>45657</v>
      </c>
      <c r="F120" s="15" t="s">
        <v>34</v>
      </c>
      <c r="G120" s="15" t="s">
        <v>35</v>
      </c>
      <c r="H120" s="59">
        <v>5000000</v>
      </c>
      <c r="I120" s="59">
        <v>5000000</v>
      </c>
      <c r="J120" s="20" t="s">
        <v>36</v>
      </c>
      <c r="K120" s="20" t="s">
        <v>36</v>
      </c>
      <c r="L120" s="25" t="s">
        <v>37</v>
      </c>
    </row>
    <row r="121" spans="2:12" ht="102" x14ac:dyDescent="0.25">
      <c r="B121" s="34">
        <v>80111620</v>
      </c>
      <c r="C121" s="43" t="s">
        <v>107</v>
      </c>
      <c r="D121" s="14">
        <v>45295</v>
      </c>
      <c r="E121" s="54">
        <v>45657</v>
      </c>
      <c r="F121" s="15" t="s">
        <v>34</v>
      </c>
      <c r="G121" s="15" t="s">
        <v>35</v>
      </c>
      <c r="H121" s="59">
        <v>302400000</v>
      </c>
      <c r="I121" s="59">
        <v>302400000</v>
      </c>
      <c r="J121" s="20" t="s">
        <v>36</v>
      </c>
      <c r="K121" s="20" t="s">
        <v>36</v>
      </c>
      <c r="L121" s="25" t="s">
        <v>37</v>
      </c>
    </row>
    <row r="122" spans="2:12" ht="114.75" x14ac:dyDescent="0.25">
      <c r="B122" s="34">
        <v>82141504</v>
      </c>
      <c r="C122" s="43" t="s">
        <v>174</v>
      </c>
      <c r="D122" s="14">
        <v>45295</v>
      </c>
      <c r="E122" s="54">
        <v>45657</v>
      </c>
      <c r="F122" s="15" t="s">
        <v>34</v>
      </c>
      <c r="G122" s="15" t="s">
        <v>35</v>
      </c>
      <c r="H122" s="59">
        <v>40300000</v>
      </c>
      <c r="I122" s="59">
        <v>40300000</v>
      </c>
      <c r="J122" s="20" t="s">
        <v>36</v>
      </c>
      <c r="K122" s="20" t="s">
        <v>36</v>
      </c>
      <c r="L122" s="25" t="s">
        <v>62</v>
      </c>
    </row>
    <row r="123" spans="2:12" ht="51" x14ac:dyDescent="0.25">
      <c r="B123" s="34" t="s">
        <v>109</v>
      </c>
      <c r="C123" s="43" t="s">
        <v>108</v>
      </c>
      <c r="D123" s="14">
        <v>45295</v>
      </c>
      <c r="E123" s="54">
        <v>45657</v>
      </c>
      <c r="F123" s="15" t="s">
        <v>34</v>
      </c>
      <c r="G123" s="15" t="s">
        <v>35</v>
      </c>
      <c r="H123" s="59">
        <v>6200000</v>
      </c>
      <c r="I123" s="59">
        <v>6200000</v>
      </c>
      <c r="J123" s="20" t="s">
        <v>36</v>
      </c>
      <c r="K123" s="20" t="s">
        <v>36</v>
      </c>
      <c r="L123" s="25" t="s">
        <v>62</v>
      </c>
    </row>
    <row r="124" spans="2:12" ht="63.75" x14ac:dyDescent="0.25">
      <c r="B124" s="34">
        <v>82101905</v>
      </c>
      <c r="C124" s="43" t="s">
        <v>175</v>
      </c>
      <c r="D124" s="14">
        <v>45295</v>
      </c>
      <c r="E124" s="54">
        <v>45657</v>
      </c>
      <c r="F124" s="15" t="s">
        <v>34</v>
      </c>
      <c r="G124" s="15" t="s">
        <v>35</v>
      </c>
      <c r="H124" s="59">
        <v>3500000</v>
      </c>
      <c r="I124" s="59">
        <v>3500000</v>
      </c>
      <c r="J124" s="20" t="s">
        <v>36</v>
      </c>
      <c r="K124" s="20" t="s">
        <v>36</v>
      </c>
      <c r="L124" s="25" t="s">
        <v>62</v>
      </c>
    </row>
    <row r="125" spans="2:12" ht="63.75" x14ac:dyDescent="0.25">
      <c r="B125" s="34">
        <v>82121505</v>
      </c>
      <c r="C125" s="43" t="s">
        <v>176</v>
      </c>
      <c r="D125" s="14">
        <v>45295</v>
      </c>
      <c r="E125" s="54">
        <v>45657</v>
      </c>
      <c r="F125" s="15" t="s">
        <v>34</v>
      </c>
      <c r="G125" s="15" t="s">
        <v>35</v>
      </c>
      <c r="H125" s="59">
        <v>60000000</v>
      </c>
      <c r="I125" s="59">
        <v>60000000</v>
      </c>
      <c r="J125" s="20" t="s">
        <v>36</v>
      </c>
      <c r="K125" s="20" t="s">
        <v>36</v>
      </c>
      <c r="L125" s="25" t="s">
        <v>62</v>
      </c>
    </row>
    <row r="126" spans="2:12" ht="75" x14ac:dyDescent="0.25">
      <c r="B126" s="61">
        <v>80111600</v>
      </c>
      <c r="C126" s="62" t="s">
        <v>110</v>
      </c>
      <c r="D126" s="14">
        <v>45295</v>
      </c>
      <c r="E126" s="54">
        <v>45657</v>
      </c>
      <c r="F126" s="15" t="s">
        <v>34</v>
      </c>
      <c r="G126" s="15" t="s">
        <v>35</v>
      </c>
      <c r="H126" s="63">
        <f>3200000*12</f>
        <v>38400000</v>
      </c>
      <c r="I126" s="63">
        <f>3200000*12</f>
        <v>38400000</v>
      </c>
      <c r="J126" s="20" t="s">
        <v>36</v>
      </c>
      <c r="K126" s="20" t="s">
        <v>36</v>
      </c>
      <c r="L126" s="25" t="s">
        <v>101</v>
      </c>
    </row>
    <row r="127" spans="2:12" ht="63.75" x14ac:dyDescent="0.25">
      <c r="B127" s="61">
        <v>80111600</v>
      </c>
      <c r="C127" s="62" t="s">
        <v>195</v>
      </c>
      <c r="D127" s="44">
        <v>45355</v>
      </c>
      <c r="E127" s="54">
        <v>45657</v>
      </c>
      <c r="F127" s="15" t="s">
        <v>34</v>
      </c>
      <c r="G127" s="15" t="s">
        <v>35</v>
      </c>
      <c r="H127" s="63">
        <f>(4950000*11)*4</f>
        <v>217800000</v>
      </c>
      <c r="I127" s="63">
        <f>(4950000*11)*4</f>
        <v>217800000</v>
      </c>
      <c r="J127" s="20" t="s">
        <v>36</v>
      </c>
      <c r="K127" s="20" t="s">
        <v>36</v>
      </c>
      <c r="L127" s="25" t="s">
        <v>101</v>
      </c>
    </row>
    <row r="128" spans="2:12" ht="63.75" x14ac:dyDescent="0.25">
      <c r="B128" s="61">
        <v>80111600</v>
      </c>
      <c r="C128" s="62" t="s">
        <v>196</v>
      </c>
      <c r="D128" s="44">
        <v>45355</v>
      </c>
      <c r="E128" s="54">
        <v>45657</v>
      </c>
      <c r="F128" s="15" t="s">
        <v>34</v>
      </c>
      <c r="G128" s="15" t="s">
        <v>35</v>
      </c>
      <c r="H128" s="63">
        <f>(3850000*10)*2</f>
        <v>77000000</v>
      </c>
      <c r="I128" s="63">
        <f>(3850000*10)*2</f>
        <v>77000000</v>
      </c>
      <c r="J128" s="20" t="s">
        <v>36</v>
      </c>
      <c r="K128" s="20" t="s">
        <v>36</v>
      </c>
      <c r="L128" s="25" t="s">
        <v>101</v>
      </c>
    </row>
    <row r="129" spans="2:12" ht="63.75" x14ac:dyDescent="0.25">
      <c r="B129" s="61">
        <v>80111600</v>
      </c>
      <c r="C129" s="62" t="s">
        <v>197</v>
      </c>
      <c r="D129" s="44">
        <v>45355</v>
      </c>
      <c r="E129" s="54">
        <v>45657</v>
      </c>
      <c r="F129" s="15" t="s">
        <v>34</v>
      </c>
      <c r="G129" s="15" t="s">
        <v>35</v>
      </c>
      <c r="H129" s="63">
        <f>(3850000*10)</f>
        <v>38500000</v>
      </c>
      <c r="I129" s="63">
        <f>(3850000*10)</f>
        <v>38500000</v>
      </c>
      <c r="J129" s="20" t="s">
        <v>36</v>
      </c>
      <c r="K129" s="20" t="s">
        <v>36</v>
      </c>
      <c r="L129" s="25" t="s">
        <v>101</v>
      </c>
    </row>
    <row r="130" spans="2:12" ht="63.75" x14ac:dyDescent="0.25">
      <c r="B130" s="61">
        <v>80111600</v>
      </c>
      <c r="C130" s="62" t="s">
        <v>198</v>
      </c>
      <c r="D130" s="44">
        <v>45355</v>
      </c>
      <c r="E130" s="54">
        <v>45657</v>
      </c>
      <c r="F130" s="15" t="s">
        <v>34</v>
      </c>
      <c r="G130" s="15" t="s">
        <v>35</v>
      </c>
      <c r="H130" s="63">
        <f>(4000000*10)*2</f>
        <v>80000000</v>
      </c>
      <c r="I130" s="63">
        <f>(4000000*10)*2</f>
        <v>80000000</v>
      </c>
      <c r="J130" s="20" t="s">
        <v>36</v>
      </c>
      <c r="K130" s="20" t="s">
        <v>36</v>
      </c>
      <c r="L130" s="25" t="s">
        <v>101</v>
      </c>
    </row>
    <row r="131" spans="2:12" ht="63.75" x14ac:dyDescent="0.25">
      <c r="B131" s="61">
        <v>80111600</v>
      </c>
      <c r="C131" s="62" t="s">
        <v>199</v>
      </c>
      <c r="D131" s="44">
        <v>45355</v>
      </c>
      <c r="E131" s="54">
        <v>45657</v>
      </c>
      <c r="F131" s="15" t="s">
        <v>34</v>
      </c>
      <c r="G131" s="15" t="s">
        <v>35</v>
      </c>
      <c r="H131" s="63">
        <f>(3000000*10)*12</f>
        <v>360000000</v>
      </c>
      <c r="I131" s="63">
        <f>(3000000*10)*12</f>
        <v>360000000</v>
      </c>
      <c r="J131" s="20" t="s">
        <v>36</v>
      </c>
      <c r="K131" s="20" t="s">
        <v>36</v>
      </c>
      <c r="L131" s="25" t="s">
        <v>101</v>
      </c>
    </row>
    <row r="132" spans="2:12" ht="63.75" x14ac:dyDescent="0.25">
      <c r="B132" s="61">
        <v>41110000</v>
      </c>
      <c r="C132" s="62" t="s">
        <v>194</v>
      </c>
      <c r="D132" s="44">
        <v>45355</v>
      </c>
      <c r="E132" s="64">
        <v>45382</v>
      </c>
      <c r="F132" s="15" t="s">
        <v>34</v>
      </c>
      <c r="G132" s="15" t="s">
        <v>35</v>
      </c>
      <c r="H132" s="63">
        <v>99000000</v>
      </c>
      <c r="I132" s="63">
        <v>99000000</v>
      </c>
      <c r="J132" s="20" t="s">
        <v>36</v>
      </c>
      <c r="K132" s="20" t="s">
        <v>36</v>
      </c>
      <c r="L132" s="25" t="s">
        <v>101</v>
      </c>
    </row>
    <row r="133" spans="2:12" ht="60" x14ac:dyDescent="0.25">
      <c r="B133" s="61">
        <v>55101515</v>
      </c>
      <c r="C133" s="62" t="s">
        <v>177</v>
      </c>
      <c r="D133" s="44">
        <v>45355</v>
      </c>
      <c r="E133" s="64">
        <v>45412</v>
      </c>
      <c r="F133" s="15" t="s">
        <v>34</v>
      </c>
      <c r="G133" s="15" t="s">
        <v>35</v>
      </c>
      <c r="H133" s="63">
        <v>120000</v>
      </c>
      <c r="I133" s="63">
        <v>120000</v>
      </c>
      <c r="J133" s="20" t="s">
        <v>36</v>
      </c>
      <c r="K133" s="20" t="s">
        <v>36</v>
      </c>
      <c r="L133" s="25" t="s">
        <v>62</v>
      </c>
    </row>
    <row r="134" spans="2:12" ht="60" x14ac:dyDescent="0.25">
      <c r="B134" s="61">
        <v>43211500</v>
      </c>
      <c r="C134" s="62" t="s">
        <v>178</v>
      </c>
      <c r="D134" s="44">
        <v>45355</v>
      </c>
      <c r="E134" s="64">
        <v>45412</v>
      </c>
      <c r="F134" s="15" t="s">
        <v>34</v>
      </c>
      <c r="G134" s="15" t="s">
        <v>35</v>
      </c>
      <c r="H134" s="63">
        <f>6000000*2</f>
        <v>12000000</v>
      </c>
      <c r="I134" s="63">
        <f>6000000*2</f>
        <v>12000000</v>
      </c>
      <c r="J134" s="20" t="s">
        <v>36</v>
      </c>
      <c r="K134" s="20" t="s">
        <v>36</v>
      </c>
      <c r="L134" s="25" t="s">
        <v>62</v>
      </c>
    </row>
    <row r="135" spans="2:12" ht="105" x14ac:dyDescent="0.25">
      <c r="B135" s="61">
        <v>41116104</v>
      </c>
      <c r="C135" s="62" t="s">
        <v>201</v>
      </c>
      <c r="D135" s="44">
        <v>45355</v>
      </c>
      <c r="E135" s="64">
        <v>45382</v>
      </c>
      <c r="F135" s="15" t="s">
        <v>34</v>
      </c>
      <c r="G135" s="15" t="s">
        <v>35</v>
      </c>
      <c r="H135" s="63">
        <v>9000000</v>
      </c>
      <c r="I135" s="63">
        <v>9000000</v>
      </c>
      <c r="J135" s="20" t="s">
        <v>36</v>
      </c>
      <c r="K135" s="20" t="s">
        <v>36</v>
      </c>
      <c r="L135" s="25" t="s">
        <v>62</v>
      </c>
    </row>
    <row r="136" spans="2:12" ht="75" x14ac:dyDescent="0.25">
      <c r="B136" s="61">
        <v>93131608</v>
      </c>
      <c r="C136" s="62" t="s">
        <v>200</v>
      </c>
      <c r="D136" s="44">
        <v>45355</v>
      </c>
      <c r="E136" s="54">
        <v>45657</v>
      </c>
      <c r="F136" s="15" t="s">
        <v>34</v>
      </c>
      <c r="G136" s="15" t="s">
        <v>35</v>
      </c>
      <c r="H136" s="63">
        <v>90000000</v>
      </c>
      <c r="I136" s="63">
        <v>90000000</v>
      </c>
      <c r="J136" s="20" t="s">
        <v>36</v>
      </c>
      <c r="K136" s="20" t="s">
        <v>36</v>
      </c>
      <c r="L136" s="25" t="s">
        <v>62</v>
      </c>
    </row>
    <row r="137" spans="2:12" ht="90" x14ac:dyDescent="0.25">
      <c r="B137" s="61">
        <v>60101728</v>
      </c>
      <c r="C137" s="62" t="s">
        <v>202</v>
      </c>
      <c r="D137" s="44">
        <v>45355</v>
      </c>
      <c r="E137" s="54">
        <v>45657</v>
      </c>
      <c r="F137" s="15" t="s">
        <v>34</v>
      </c>
      <c r="G137" s="15" t="s">
        <v>35</v>
      </c>
      <c r="H137" s="63">
        <v>150000000</v>
      </c>
      <c r="I137" s="63">
        <v>150000000</v>
      </c>
      <c r="J137" s="20" t="s">
        <v>36</v>
      </c>
      <c r="K137" s="20" t="s">
        <v>36</v>
      </c>
      <c r="L137" s="25" t="s">
        <v>62</v>
      </c>
    </row>
    <row r="138" spans="2:12" ht="90" x14ac:dyDescent="0.25">
      <c r="B138" s="61">
        <v>80111600</v>
      </c>
      <c r="C138" s="62" t="s">
        <v>179</v>
      </c>
      <c r="D138" s="44">
        <v>45355</v>
      </c>
      <c r="E138" s="54">
        <v>45657</v>
      </c>
      <c r="F138" s="15" t="s">
        <v>34</v>
      </c>
      <c r="G138" s="15" t="s">
        <v>35</v>
      </c>
      <c r="H138" s="63">
        <v>35000000</v>
      </c>
      <c r="I138" s="63">
        <v>35000000</v>
      </c>
      <c r="J138" s="20" t="s">
        <v>36</v>
      </c>
      <c r="K138" s="20" t="s">
        <v>36</v>
      </c>
      <c r="L138" s="25" t="s">
        <v>62</v>
      </c>
    </row>
    <row r="139" spans="2:12" ht="60.75" thickBot="1" x14ac:dyDescent="0.3">
      <c r="B139" s="61">
        <v>82101601</v>
      </c>
      <c r="C139" s="62" t="s">
        <v>203</v>
      </c>
      <c r="D139" s="44">
        <v>45355</v>
      </c>
      <c r="E139" s="54">
        <v>45657</v>
      </c>
      <c r="F139" s="15" t="s">
        <v>34</v>
      </c>
      <c r="G139" s="15" t="s">
        <v>35</v>
      </c>
      <c r="H139" s="63">
        <v>22000000</v>
      </c>
      <c r="I139" s="63">
        <v>22000000</v>
      </c>
      <c r="J139" s="20" t="s">
        <v>36</v>
      </c>
      <c r="K139" s="20" t="s">
        <v>36</v>
      </c>
      <c r="L139" s="25" t="s">
        <v>62</v>
      </c>
    </row>
    <row r="140" spans="2:12" ht="102.75" thickBot="1" x14ac:dyDescent="0.25">
      <c r="B140" s="56">
        <v>80111600</v>
      </c>
      <c r="C140" s="56" t="s">
        <v>191</v>
      </c>
      <c r="D140" s="14">
        <v>45323</v>
      </c>
      <c r="E140" s="54">
        <v>45657</v>
      </c>
      <c r="F140" s="15" t="s">
        <v>34</v>
      </c>
      <c r="G140" s="15" t="s">
        <v>35</v>
      </c>
      <c r="H140" s="57">
        <v>79200000</v>
      </c>
      <c r="I140" s="57">
        <v>79200000</v>
      </c>
      <c r="J140" s="20" t="s">
        <v>36</v>
      </c>
      <c r="K140" s="20" t="s">
        <v>36</v>
      </c>
      <c r="L140" s="25" t="s">
        <v>101</v>
      </c>
    </row>
    <row r="141" spans="2:12" ht="115.5" thickBot="1" x14ac:dyDescent="0.25">
      <c r="B141" s="56">
        <v>80111600</v>
      </c>
      <c r="C141" s="56" t="s">
        <v>192</v>
      </c>
      <c r="D141" s="14">
        <v>45323</v>
      </c>
      <c r="E141" s="54">
        <v>45657</v>
      </c>
      <c r="F141" s="15" t="s">
        <v>34</v>
      </c>
      <c r="G141" s="15" t="s">
        <v>35</v>
      </c>
      <c r="H141" s="57">
        <v>38400000</v>
      </c>
      <c r="I141" s="57">
        <v>38400000</v>
      </c>
      <c r="J141" s="20" t="s">
        <v>36</v>
      </c>
      <c r="K141" s="20" t="s">
        <v>36</v>
      </c>
      <c r="L141" s="25" t="s">
        <v>101</v>
      </c>
    </row>
    <row r="142" spans="2:12" ht="77.25" thickBot="1" x14ac:dyDescent="0.25">
      <c r="B142" s="56">
        <v>80111600</v>
      </c>
      <c r="C142" s="56" t="s">
        <v>190</v>
      </c>
      <c r="D142" s="14">
        <v>45323</v>
      </c>
      <c r="E142" s="54">
        <v>45657</v>
      </c>
      <c r="F142" s="15" t="s">
        <v>34</v>
      </c>
      <c r="G142" s="15" t="s">
        <v>35</v>
      </c>
      <c r="H142" s="57">
        <v>314600000</v>
      </c>
      <c r="I142" s="57">
        <v>314600000</v>
      </c>
      <c r="J142" s="20" t="s">
        <v>36</v>
      </c>
      <c r="K142" s="20" t="s">
        <v>36</v>
      </c>
      <c r="L142" s="25" t="s">
        <v>101</v>
      </c>
    </row>
    <row r="143" spans="2:12" ht="77.25" thickBot="1" x14ac:dyDescent="0.25">
      <c r="B143" s="56">
        <v>80111600</v>
      </c>
      <c r="C143" s="56" t="s">
        <v>189</v>
      </c>
      <c r="D143" s="14">
        <v>45323</v>
      </c>
      <c r="E143" s="54">
        <v>45657</v>
      </c>
      <c r="F143" s="15" t="s">
        <v>34</v>
      </c>
      <c r="G143" s="15" t="s">
        <v>35</v>
      </c>
      <c r="H143" s="57">
        <v>217800000</v>
      </c>
      <c r="I143" s="57">
        <v>217800000</v>
      </c>
      <c r="J143" s="20" t="s">
        <v>36</v>
      </c>
      <c r="K143" s="20" t="s">
        <v>36</v>
      </c>
      <c r="L143" s="25" t="s">
        <v>101</v>
      </c>
    </row>
    <row r="144" spans="2:12" ht="90" thickBot="1" x14ac:dyDescent="0.25">
      <c r="B144" s="56">
        <v>80111600</v>
      </c>
      <c r="C144" s="56" t="s">
        <v>193</v>
      </c>
      <c r="D144" s="14">
        <v>45323</v>
      </c>
      <c r="E144" s="54">
        <v>45657</v>
      </c>
      <c r="F144" s="15" t="s">
        <v>34</v>
      </c>
      <c r="G144" s="15" t="s">
        <v>35</v>
      </c>
      <c r="H144" s="57">
        <v>84700000</v>
      </c>
      <c r="I144" s="57">
        <v>84700000</v>
      </c>
      <c r="J144" s="20" t="s">
        <v>36</v>
      </c>
      <c r="K144" s="20" t="s">
        <v>36</v>
      </c>
      <c r="L144" s="25" t="s">
        <v>101</v>
      </c>
    </row>
    <row r="145" spans="2:12" ht="77.25" thickBot="1" x14ac:dyDescent="0.25">
      <c r="B145" s="56">
        <v>80111600</v>
      </c>
      <c r="C145" s="56" t="s">
        <v>188</v>
      </c>
      <c r="D145" s="14">
        <v>45323</v>
      </c>
      <c r="E145" s="54">
        <v>45657</v>
      </c>
      <c r="F145" s="15" t="s">
        <v>34</v>
      </c>
      <c r="G145" s="15" t="s">
        <v>35</v>
      </c>
      <c r="H145" s="57">
        <v>88000000</v>
      </c>
      <c r="I145" s="57">
        <v>88000000</v>
      </c>
      <c r="J145" s="20" t="s">
        <v>36</v>
      </c>
      <c r="K145" s="20" t="s">
        <v>36</v>
      </c>
      <c r="L145" s="25" t="s">
        <v>101</v>
      </c>
    </row>
    <row r="146" spans="2:12" ht="90" thickBot="1" x14ac:dyDescent="0.25">
      <c r="B146" s="56">
        <v>80111600</v>
      </c>
      <c r="C146" s="56" t="s">
        <v>187</v>
      </c>
      <c r="D146" s="14">
        <v>45323</v>
      </c>
      <c r="E146" s="54">
        <v>45657</v>
      </c>
      <c r="F146" s="15" t="s">
        <v>34</v>
      </c>
      <c r="G146" s="15" t="s">
        <v>35</v>
      </c>
      <c r="H146" s="57">
        <v>396000000</v>
      </c>
      <c r="I146" s="57">
        <v>396000000</v>
      </c>
      <c r="J146" s="20" t="s">
        <v>36</v>
      </c>
      <c r="K146" s="20" t="s">
        <v>36</v>
      </c>
      <c r="L146" s="25" t="s">
        <v>101</v>
      </c>
    </row>
    <row r="147" spans="2:12" ht="90" thickBot="1" x14ac:dyDescent="0.25">
      <c r="B147" s="56">
        <v>80111600</v>
      </c>
      <c r="C147" s="56" t="s">
        <v>186</v>
      </c>
      <c r="D147" s="14">
        <v>45323</v>
      </c>
      <c r="E147" s="54">
        <v>45657</v>
      </c>
      <c r="F147" s="15" t="s">
        <v>34</v>
      </c>
      <c r="G147" s="15" t="s">
        <v>35</v>
      </c>
      <c r="H147" s="57">
        <v>154880000</v>
      </c>
      <c r="I147" s="57">
        <v>154880000</v>
      </c>
      <c r="J147" s="20" t="s">
        <v>36</v>
      </c>
      <c r="K147" s="20" t="s">
        <v>36</v>
      </c>
      <c r="L147" s="25" t="s">
        <v>101</v>
      </c>
    </row>
    <row r="148" spans="2:12" ht="90" thickBot="1" x14ac:dyDescent="0.25">
      <c r="B148" s="56">
        <v>41110000</v>
      </c>
      <c r="C148" s="56" t="s">
        <v>180</v>
      </c>
      <c r="D148" s="14">
        <v>45352</v>
      </c>
      <c r="E148" s="54">
        <v>45412</v>
      </c>
      <c r="F148" s="15" t="s">
        <v>34</v>
      </c>
      <c r="G148" s="15" t="s">
        <v>35</v>
      </c>
      <c r="H148" s="57">
        <v>99000000</v>
      </c>
      <c r="I148" s="57">
        <v>99000000</v>
      </c>
      <c r="J148" s="20" t="s">
        <v>36</v>
      </c>
      <c r="K148" s="20" t="s">
        <v>36</v>
      </c>
      <c r="L148" s="25" t="s">
        <v>62</v>
      </c>
    </row>
    <row r="149" spans="2:12" ht="102.75" thickBot="1" x14ac:dyDescent="0.25">
      <c r="B149" s="56">
        <v>55101515</v>
      </c>
      <c r="C149" s="56" t="s">
        <v>181</v>
      </c>
      <c r="D149" s="14">
        <v>45352</v>
      </c>
      <c r="E149" s="54">
        <v>45412</v>
      </c>
      <c r="F149" s="15" t="s">
        <v>34</v>
      </c>
      <c r="G149" s="15" t="s">
        <v>35</v>
      </c>
      <c r="H149" s="57">
        <v>112000000</v>
      </c>
      <c r="I149" s="57">
        <v>112000000</v>
      </c>
      <c r="J149" s="20" t="s">
        <v>36</v>
      </c>
      <c r="K149" s="20" t="s">
        <v>36</v>
      </c>
      <c r="L149" s="25" t="s">
        <v>62</v>
      </c>
    </row>
    <row r="150" spans="2:12" ht="89.25" x14ac:dyDescent="0.2">
      <c r="B150" s="65">
        <v>78140000</v>
      </c>
      <c r="C150" s="65" t="s">
        <v>185</v>
      </c>
      <c r="D150" s="66">
        <v>45352</v>
      </c>
      <c r="E150" s="67">
        <v>45657</v>
      </c>
      <c r="F150" s="68" t="s">
        <v>34</v>
      </c>
      <c r="G150" s="68" t="s">
        <v>35</v>
      </c>
      <c r="H150" s="69">
        <v>200000000</v>
      </c>
      <c r="I150" s="69">
        <v>200000000</v>
      </c>
      <c r="J150" s="70" t="s">
        <v>36</v>
      </c>
      <c r="K150" s="70" t="s">
        <v>36</v>
      </c>
      <c r="L150" s="71" t="s">
        <v>62</v>
      </c>
    </row>
    <row r="151" spans="2:12" ht="51" x14ac:dyDescent="0.25">
      <c r="B151" s="72" t="s">
        <v>41</v>
      </c>
      <c r="C151" s="7" t="s">
        <v>216</v>
      </c>
      <c r="D151" s="14">
        <v>45295</v>
      </c>
      <c r="E151" s="73">
        <v>45657</v>
      </c>
      <c r="F151" s="15" t="s">
        <v>34</v>
      </c>
      <c r="G151" s="15" t="s">
        <v>35</v>
      </c>
      <c r="H151" s="74" t="s">
        <v>218</v>
      </c>
      <c r="I151" s="74" t="s">
        <v>218</v>
      </c>
      <c r="J151" s="20" t="s">
        <v>36</v>
      </c>
      <c r="K151" s="20" t="s">
        <v>36</v>
      </c>
      <c r="L151" s="25" t="s">
        <v>62</v>
      </c>
    </row>
    <row r="152" spans="2:12" ht="51" x14ac:dyDescent="0.25">
      <c r="B152" s="72" t="s">
        <v>41</v>
      </c>
      <c r="C152" s="7" t="s">
        <v>215</v>
      </c>
      <c r="D152" s="14">
        <v>45295</v>
      </c>
      <c r="E152" s="73">
        <v>45657</v>
      </c>
      <c r="F152" s="15" t="s">
        <v>34</v>
      </c>
      <c r="G152" s="15" t="s">
        <v>35</v>
      </c>
      <c r="H152" s="74" t="s">
        <v>218</v>
      </c>
      <c r="I152" s="74" t="s">
        <v>218</v>
      </c>
      <c r="J152" s="20" t="s">
        <v>36</v>
      </c>
      <c r="K152" s="20" t="s">
        <v>36</v>
      </c>
      <c r="L152" s="25" t="s">
        <v>62</v>
      </c>
    </row>
    <row r="153" spans="2:12" ht="114.75" x14ac:dyDescent="0.25">
      <c r="B153" s="72" t="s">
        <v>41</v>
      </c>
      <c r="C153" s="7" t="s">
        <v>53</v>
      </c>
      <c r="D153" s="14">
        <v>45295</v>
      </c>
      <c r="E153" s="73">
        <v>45657</v>
      </c>
      <c r="F153" s="15" t="s">
        <v>34</v>
      </c>
      <c r="G153" s="15" t="s">
        <v>35</v>
      </c>
      <c r="H153" s="74" t="s">
        <v>219</v>
      </c>
      <c r="I153" s="74" t="s">
        <v>220</v>
      </c>
      <c r="J153" s="20" t="s">
        <v>36</v>
      </c>
      <c r="K153" s="20" t="s">
        <v>36</v>
      </c>
      <c r="L153" s="25" t="s">
        <v>62</v>
      </c>
    </row>
    <row r="154" spans="2:12" ht="127.5" x14ac:dyDescent="0.25">
      <c r="B154" s="72" t="s">
        <v>41</v>
      </c>
      <c r="C154" s="76" t="s">
        <v>54</v>
      </c>
      <c r="D154" s="14">
        <v>45295</v>
      </c>
      <c r="E154" s="73">
        <v>45657</v>
      </c>
      <c r="F154" s="15" t="s">
        <v>34</v>
      </c>
      <c r="G154" s="15" t="s">
        <v>35</v>
      </c>
      <c r="H154" s="75">
        <v>64000000</v>
      </c>
      <c r="I154" s="75">
        <v>64000000</v>
      </c>
      <c r="J154" s="20" t="s">
        <v>36</v>
      </c>
      <c r="K154" s="20" t="s">
        <v>36</v>
      </c>
      <c r="L154" s="25" t="s">
        <v>62</v>
      </c>
    </row>
    <row r="155" spans="2:12" ht="51" x14ac:dyDescent="0.25">
      <c r="B155" s="72" t="s">
        <v>41</v>
      </c>
      <c r="C155" s="76" t="s">
        <v>39</v>
      </c>
      <c r="D155" s="14">
        <v>45295</v>
      </c>
      <c r="E155" s="73">
        <v>45657</v>
      </c>
      <c r="F155" s="15" t="s">
        <v>34</v>
      </c>
      <c r="G155" s="15" t="s">
        <v>35</v>
      </c>
      <c r="H155" s="74" t="s">
        <v>225</v>
      </c>
      <c r="I155" s="74" t="s">
        <v>225</v>
      </c>
      <c r="J155" s="20" t="s">
        <v>36</v>
      </c>
      <c r="K155" s="20" t="s">
        <v>36</v>
      </c>
      <c r="L155" s="25" t="s">
        <v>62</v>
      </c>
    </row>
    <row r="156" spans="2:12" ht="51" x14ac:dyDescent="0.25">
      <c r="B156" s="72" t="s">
        <v>41</v>
      </c>
      <c r="C156" s="76" t="s">
        <v>208</v>
      </c>
      <c r="D156" s="14">
        <v>45295</v>
      </c>
      <c r="E156" s="73">
        <v>45657</v>
      </c>
      <c r="F156" s="15" t="s">
        <v>34</v>
      </c>
      <c r="G156" s="15" t="s">
        <v>35</v>
      </c>
      <c r="H156" s="75" t="s">
        <v>226</v>
      </c>
      <c r="I156" s="75" t="s">
        <v>226</v>
      </c>
      <c r="J156" s="20" t="s">
        <v>36</v>
      </c>
      <c r="K156" s="20" t="s">
        <v>36</v>
      </c>
      <c r="L156" s="25" t="s">
        <v>62</v>
      </c>
    </row>
    <row r="157" spans="2:12" ht="51" x14ac:dyDescent="0.25">
      <c r="B157" s="72" t="s">
        <v>41</v>
      </c>
      <c r="C157" s="76" t="s">
        <v>209</v>
      </c>
      <c r="D157" s="14">
        <v>45295</v>
      </c>
      <c r="E157" s="73">
        <v>45657</v>
      </c>
      <c r="F157" s="15" t="s">
        <v>34</v>
      </c>
      <c r="G157" s="15" t="s">
        <v>35</v>
      </c>
      <c r="H157" s="75">
        <v>64000000</v>
      </c>
      <c r="I157" s="75">
        <v>64000000</v>
      </c>
      <c r="J157" s="20" t="s">
        <v>36</v>
      </c>
      <c r="K157" s="20" t="s">
        <v>36</v>
      </c>
      <c r="L157" s="25" t="s">
        <v>62</v>
      </c>
    </row>
    <row r="158" spans="2:12" ht="51" x14ac:dyDescent="0.25">
      <c r="B158" s="72" t="s">
        <v>43</v>
      </c>
      <c r="C158" s="76" t="s">
        <v>40</v>
      </c>
      <c r="D158" s="14">
        <v>45295</v>
      </c>
      <c r="E158" s="73">
        <v>45657</v>
      </c>
      <c r="F158" s="15" t="s">
        <v>34</v>
      </c>
      <c r="G158" s="15" t="s">
        <v>35</v>
      </c>
      <c r="H158" s="75">
        <v>64000000</v>
      </c>
      <c r="I158" s="75">
        <v>64000000</v>
      </c>
      <c r="J158" s="20" t="s">
        <v>36</v>
      </c>
      <c r="K158" s="20" t="s">
        <v>36</v>
      </c>
      <c r="L158" s="25" t="s">
        <v>62</v>
      </c>
    </row>
    <row r="159" spans="2:12" ht="51" x14ac:dyDescent="0.25">
      <c r="B159" s="72" t="s">
        <v>41</v>
      </c>
      <c r="C159" s="76" t="s">
        <v>55</v>
      </c>
      <c r="D159" s="14">
        <v>45295</v>
      </c>
      <c r="E159" s="73">
        <v>45657</v>
      </c>
      <c r="F159" s="15" t="s">
        <v>34</v>
      </c>
      <c r="G159" s="15" t="s">
        <v>35</v>
      </c>
      <c r="H159" s="75">
        <v>64000000</v>
      </c>
      <c r="I159" s="75">
        <v>64000000</v>
      </c>
      <c r="J159" s="20" t="s">
        <v>36</v>
      </c>
      <c r="K159" s="20" t="s">
        <v>36</v>
      </c>
      <c r="L159" s="25" t="s">
        <v>62</v>
      </c>
    </row>
    <row r="160" spans="2:12" ht="63.75" x14ac:dyDescent="0.25">
      <c r="B160" s="72" t="s">
        <v>41</v>
      </c>
      <c r="C160" s="76" t="s">
        <v>59</v>
      </c>
      <c r="D160" s="14">
        <v>45295</v>
      </c>
      <c r="E160" s="73">
        <v>45657</v>
      </c>
      <c r="F160" s="15" t="s">
        <v>34</v>
      </c>
      <c r="G160" s="15" t="s">
        <v>35</v>
      </c>
      <c r="H160" s="75">
        <v>64000000</v>
      </c>
      <c r="I160" s="75">
        <v>64000000</v>
      </c>
      <c r="J160" s="20" t="s">
        <v>36</v>
      </c>
      <c r="K160" s="20" t="s">
        <v>36</v>
      </c>
      <c r="L160" s="25" t="s">
        <v>62</v>
      </c>
    </row>
    <row r="161" spans="2:12" ht="51" x14ac:dyDescent="0.25">
      <c r="B161" s="72" t="s">
        <v>41</v>
      </c>
      <c r="C161" s="76" t="s">
        <v>210</v>
      </c>
      <c r="D161" s="14">
        <v>45295</v>
      </c>
      <c r="E161" s="73">
        <v>45657</v>
      </c>
      <c r="F161" s="15" t="s">
        <v>34</v>
      </c>
      <c r="G161" s="15" t="s">
        <v>35</v>
      </c>
      <c r="H161" s="75">
        <v>55440000</v>
      </c>
      <c r="I161" s="75">
        <v>55440000</v>
      </c>
      <c r="J161" s="20" t="s">
        <v>36</v>
      </c>
      <c r="K161" s="20" t="s">
        <v>36</v>
      </c>
      <c r="L161" s="25" t="s">
        <v>62</v>
      </c>
    </row>
    <row r="162" spans="2:12" ht="114.75" x14ac:dyDescent="0.25">
      <c r="B162" s="72" t="s">
        <v>41</v>
      </c>
      <c r="C162" s="7" t="s">
        <v>211</v>
      </c>
      <c r="D162" s="14">
        <v>45295</v>
      </c>
      <c r="E162" s="73">
        <v>45657</v>
      </c>
      <c r="F162" s="15" t="s">
        <v>34</v>
      </c>
      <c r="G162" s="15" t="s">
        <v>35</v>
      </c>
      <c r="H162" s="74" t="s">
        <v>212</v>
      </c>
      <c r="I162" s="74" t="s">
        <v>212</v>
      </c>
      <c r="J162" s="20" t="s">
        <v>36</v>
      </c>
      <c r="K162" s="20" t="s">
        <v>36</v>
      </c>
      <c r="L162" s="25" t="s">
        <v>62</v>
      </c>
    </row>
    <row r="163" spans="2:12" ht="63.75" x14ac:dyDescent="0.2">
      <c r="B163" s="72" t="s">
        <v>41</v>
      </c>
      <c r="C163" s="5" t="s">
        <v>228</v>
      </c>
      <c r="D163" s="14">
        <v>45292</v>
      </c>
      <c r="E163" s="73">
        <v>45657</v>
      </c>
      <c r="F163" s="15" t="s">
        <v>34</v>
      </c>
      <c r="G163" s="15" t="s">
        <v>35</v>
      </c>
      <c r="H163" s="75">
        <v>64000000</v>
      </c>
      <c r="I163" s="75">
        <v>64000000</v>
      </c>
      <c r="J163" s="20" t="s">
        <v>36</v>
      </c>
      <c r="K163" s="20" t="s">
        <v>36</v>
      </c>
      <c r="L163" s="25" t="s">
        <v>101</v>
      </c>
    </row>
    <row r="164" spans="2:12" ht="51" x14ac:dyDescent="0.2">
      <c r="B164" s="72" t="s">
        <v>41</v>
      </c>
      <c r="C164" s="5" t="s">
        <v>222</v>
      </c>
      <c r="D164" s="14">
        <v>45292</v>
      </c>
      <c r="E164" s="73">
        <v>45657</v>
      </c>
      <c r="F164" s="15" t="s">
        <v>34</v>
      </c>
      <c r="G164" s="15" t="s">
        <v>35</v>
      </c>
      <c r="H164" s="75">
        <v>64000000</v>
      </c>
      <c r="I164" s="75">
        <v>64000000</v>
      </c>
      <c r="J164" s="20" t="s">
        <v>36</v>
      </c>
      <c r="K164" s="20" t="s">
        <v>36</v>
      </c>
      <c r="L164" s="25" t="s">
        <v>62</v>
      </c>
    </row>
    <row r="165" spans="2:12" ht="51" x14ac:dyDescent="0.2">
      <c r="B165" s="72" t="s">
        <v>41</v>
      </c>
      <c r="C165" s="5" t="s">
        <v>227</v>
      </c>
      <c r="D165" s="14">
        <v>45292</v>
      </c>
      <c r="E165" s="73">
        <v>45657</v>
      </c>
      <c r="F165" s="15" t="s">
        <v>34</v>
      </c>
      <c r="G165" s="15" t="s">
        <v>35</v>
      </c>
      <c r="H165" s="75">
        <v>64000000</v>
      </c>
      <c r="I165" s="75">
        <v>64000000</v>
      </c>
      <c r="J165" s="20" t="s">
        <v>36</v>
      </c>
      <c r="K165" s="20" t="s">
        <v>36</v>
      </c>
      <c r="L165" s="25" t="s">
        <v>62</v>
      </c>
    </row>
    <row r="166" spans="2:12" ht="51" x14ac:dyDescent="0.2">
      <c r="B166" s="72" t="s">
        <v>41</v>
      </c>
      <c r="C166" s="5" t="s">
        <v>221</v>
      </c>
      <c r="D166" s="14">
        <v>45292</v>
      </c>
      <c r="E166" s="73">
        <v>45657</v>
      </c>
      <c r="F166" s="15" t="s">
        <v>34</v>
      </c>
      <c r="G166" s="15" t="s">
        <v>35</v>
      </c>
      <c r="H166" s="75">
        <v>64000000</v>
      </c>
      <c r="I166" s="75">
        <v>64000000</v>
      </c>
      <c r="J166" s="20" t="s">
        <v>36</v>
      </c>
      <c r="K166" s="20" t="s">
        <v>36</v>
      </c>
      <c r="L166" s="25" t="s">
        <v>62</v>
      </c>
    </row>
    <row r="167" spans="2:12" ht="51" x14ac:dyDescent="0.2">
      <c r="B167" s="72" t="s">
        <v>41</v>
      </c>
      <c r="C167" s="5" t="s">
        <v>229</v>
      </c>
      <c r="D167" s="14">
        <v>45292</v>
      </c>
      <c r="E167" s="73">
        <v>45657</v>
      </c>
      <c r="F167" s="15" t="s">
        <v>34</v>
      </c>
      <c r="G167" s="15" t="s">
        <v>35</v>
      </c>
      <c r="H167" s="75" t="s">
        <v>223</v>
      </c>
      <c r="I167" s="75" t="s">
        <v>223</v>
      </c>
      <c r="J167" s="20" t="s">
        <v>36</v>
      </c>
      <c r="K167" s="20" t="s">
        <v>36</v>
      </c>
      <c r="L167" s="25" t="s">
        <v>62</v>
      </c>
    </row>
  </sheetData>
  <mergeCells count="2">
    <mergeCell ref="F4:I8"/>
    <mergeCell ref="F10:I14"/>
  </mergeCells>
  <conditionalFormatting sqref="C18">
    <cfRule type="duplicateValues" dxfId="19" priority="118"/>
  </conditionalFormatting>
  <conditionalFormatting sqref="C168:C1048576 C162 C140:C150 C1:C18">
    <cfRule type="duplicateValues" dxfId="18" priority="152"/>
  </conditionalFormatting>
  <conditionalFormatting sqref="C151:C152">
    <cfRule type="duplicateValues" dxfId="17" priority="23"/>
  </conditionalFormatting>
  <conditionalFormatting sqref="C153">
    <cfRule type="duplicateValues" dxfId="16" priority="22"/>
  </conditionalFormatting>
  <conditionalFormatting sqref="C154">
    <cfRule type="duplicateValues" dxfId="15" priority="21"/>
  </conditionalFormatting>
  <conditionalFormatting sqref="C155">
    <cfRule type="duplicateValues" dxfId="14" priority="20"/>
  </conditionalFormatting>
  <conditionalFormatting sqref="C158">
    <cfRule type="duplicateValues" dxfId="13" priority="19"/>
  </conditionalFormatting>
  <conditionalFormatting sqref="C159">
    <cfRule type="duplicateValues" dxfId="12" priority="17"/>
  </conditionalFormatting>
  <conditionalFormatting sqref="C160:C161">
    <cfRule type="duplicateValues" dxfId="11" priority="16"/>
  </conditionalFormatting>
  <conditionalFormatting sqref="B161:L162 B18:L153 B154:G154 J154:L154 B155:L155 B156:G160 J156:L160">
    <cfRule type="containsBlanks" dxfId="10" priority="10">
      <formula>LEN(TRIM(B18))=0</formula>
    </cfRule>
  </conditionalFormatting>
  <conditionalFormatting sqref="B165:B167 D165:L167">
    <cfRule type="containsBlanks" dxfId="9" priority="9">
      <formula>LEN(TRIM(B165))=0</formula>
    </cfRule>
  </conditionalFormatting>
  <conditionalFormatting sqref="B163:B164 D164:L164 D163:K163">
    <cfRule type="containsBlanks" dxfId="8" priority="8">
      <formula>LEN(TRIM(B163))=0</formula>
    </cfRule>
  </conditionalFormatting>
  <conditionalFormatting sqref="H158:I158">
    <cfRule type="containsBlanks" dxfId="7" priority="7">
      <formula>LEN(TRIM(H158))=0</formula>
    </cfRule>
  </conditionalFormatting>
  <conditionalFormatting sqref="H160:I160">
    <cfRule type="containsBlanks" dxfId="6" priority="6">
      <formula>LEN(TRIM(H160))=0</formula>
    </cfRule>
  </conditionalFormatting>
  <conditionalFormatting sqref="H154:I154">
    <cfRule type="containsBlanks" dxfId="5" priority="5">
      <formula>LEN(TRIM(H154))=0</formula>
    </cfRule>
  </conditionalFormatting>
  <conditionalFormatting sqref="H156:I156">
    <cfRule type="containsBlanks" dxfId="4" priority="4">
      <formula>LEN(TRIM(H156))=0</formula>
    </cfRule>
  </conditionalFormatting>
  <conditionalFormatting sqref="C156:C157">
    <cfRule type="duplicateValues" dxfId="3" priority="157"/>
  </conditionalFormatting>
  <conditionalFormatting sqref="H157:I157">
    <cfRule type="containsBlanks" dxfId="2" priority="3">
      <formula>LEN(TRIM(H157))=0</formula>
    </cfRule>
  </conditionalFormatting>
  <conditionalFormatting sqref="H159:I159">
    <cfRule type="containsBlanks" dxfId="1" priority="2">
      <formula>LEN(TRIM(H159))=0</formula>
    </cfRule>
  </conditionalFormatting>
  <conditionalFormatting sqref="L163">
    <cfRule type="containsBlanks" dxfId="0" priority="1">
      <formula>LEN(TRIM(L163))=0</formula>
    </cfRule>
  </conditionalFormatting>
  <dataValidations count="5">
    <dataValidation type="list" allowBlank="1" showInputMessage="1" showErrorMessage="1" sqref="D25:D126 D140:D167" xr:uid="{9204D1A7-7F67-43DC-AD4D-CC12814CE9E2}">
      <formula1>meses</formula1>
    </dataValidation>
    <dataValidation type="list" allowBlank="1" showInputMessage="1" showErrorMessage="1" sqref="F19:F167" xr:uid="{9C1E13E0-60D4-464A-A9ED-E2429F431587}">
      <formula1>modalidad</formula1>
    </dataValidation>
    <dataValidation type="list" allowBlank="1" showInputMessage="1" showErrorMessage="1" sqref="G19:G167" xr:uid="{3230E39D-5C82-41E8-9381-1C150825CEB7}">
      <formula1>fuenteRecursos</formula1>
    </dataValidation>
    <dataValidation type="list" allowBlank="1" showInputMessage="1" showErrorMessage="1" sqref="J19:J167" xr:uid="{A565E655-C5B7-4929-88AF-961B5262FB1A}">
      <formula1>vf</formula1>
    </dataValidation>
    <dataValidation type="list" allowBlank="1" showInputMessage="1" showErrorMessage="1" sqref="K19:K167" xr:uid="{8E5ED019-FF88-4D71-8FA6-E4961F31AD7A}">
      <formula1>vfestado</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Area 1</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NixonAguilar</dc:creator>
  <cp:lastModifiedBy>C1-CONTRATACION</cp:lastModifiedBy>
  <dcterms:created xsi:type="dcterms:W3CDTF">2021-07-09T14:16:19Z</dcterms:created>
  <dcterms:modified xsi:type="dcterms:W3CDTF">2024-01-09T14:47:04Z</dcterms:modified>
</cp:coreProperties>
</file>